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52" activeTab="3"/>
  </bookViews>
  <sheets>
    <sheet name="Охват питанием" sheetId="1" r:id="rId1"/>
    <sheet name="Пищеблоки" sheetId="2" r:id="rId2"/>
    <sheet name="Повыш.квалиф. поваров" sheetId="3" r:id="rId3"/>
    <sheet name="Организаторы питания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sz val="8"/>
            <rFont val="Tahoma"/>
            <family val="2"/>
          </rPr>
          <t xml:space="preserve">Кол-во нуждающихся в питании не должно превышать кол-во учащихся всего.
Кол-во нуждающихся в питании должно составлять приблизительно не менее 98% от кол-ва учащихся всего.
К категории "не нуждающиеся в питании в школе" могут быть причислены, только дети не имеющие возможность питаться в школе по медицинским показателям.
</t>
        </r>
      </text>
    </comment>
    <comment ref="A7" authorId="0">
      <text>
        <r>
          <rPr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 только в горячем завтраке, т.к. обучаются в первую смену и пребывают в школах  более 3,5 часов, но менее 7 часов, а также дети, находящиеся в утренние часы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 нуждаются только  в горячем обеде, т.к.:
– обучаются во вторую смену и находятся вне дома 3,5 часа и более, а также дети, находящиеся в  обеденное время в школе (независимо от длительности их пребывания вне дома), и: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 нуждаются в горячем завтраке (ужине) и обеде:
– обучаются в первую смену и находятся вне дома 7 часов и более, а также дети, находящиеся в утреннее и обеденное время в школе (независимо от длительности их пребывания вне дома);
– обучаются во вторую смену и находятся вне дома более 7 часов, а также дети, находящиеся в вечернее время в школе (независимо от длительности их пребывания вне дома);
–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В данной строке показатели «горячий завтрак + обед» и «обед + горячий ужин» суммируются.
</t>
        </r>
      </text>
    </comment>
    <comment ref="A13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нуждающиеся в диетическом питании по медицинским показаниям.</t>
        </r>
        <r>
          <rPr>
            <sz val="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2"/>
          </rPr>
          <t xml:space="preserve">Значение показателя равно общему количеству обучающихся в школах субъекта Российской Федерации, которые в соответствии с СанПиН 2.4.5.2409-08, нуждаются в полднике, т.к.:
– обучаются в первую смену и находятся вне дома более 7 часов;
– обучаются во вторую смену и находятся вне дома более 3,5 часов; а также дети, находящиеся во время полдника в школе (независимо от длительности их пребывания вне дома) и:
–  страдающие заболеваниями, при которых показаны диеты;
– относящиеся к категории детей, находящихся в трудной жизненной ситуации;
– относящиеся к категории детей из семей, нуждающихся в социальной помощи (многодетные, малоимущие и т.д.);
– относящиеся к иным категориям детей по решению региональных и муниципальных органов власти.
</t>
        </r>
        <r>
          <rPr>
            <sz val="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2"/>
          </rPr>
          <t>Значение показателя равно общему количеству обучающихся в школах субъекта Российской Федерации, которые нуждаются в дополнительном питании по медицинским показаниям, а также в соответствии с решением региональных и муниципальных органов власти.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8"/>
            <rFont val="Tahoma"/>
            <family val="2"/>
          </rPr>
          <t xml:space="preserve">
Значение показателя равно количеству поваров, работающих на школьных пищеблоках  и повысивших квалификацию (с выдачей удостоверения государственного образца) в </t>
        </r>
        <r>
          <rPr>
            <b/>
            <u val="single"/>
            <sz val="8"/>
            <rFont val="Tahoma"/>
            <family val="2"/>
          </rPr>
          <t>текущем году</t>
        </r>
        <r>
          <rPr>
            <sz val="8"/>
            <rFont val="Tahoma"/>
            <family val="2"/>
          </rPr>
          <t>.
*Данные предоставляются школами субъекта Российской Федерации и организаторами питания на основании удостоверения государственного образца сотрудников пищеблока.</t>
        </r>
      </text>
    </comment>
    <comment ref="A7" authorId="0">
      <text>
        <r>
          <rPr>
            <sz val="8"/>
            <rFont val="Tahoma"/>
            <family val="2"/>
          </rPr>
          <t>Значение показателя равно количеству поваров, работающих на школьных пищеблоках и прошедших  обучение поставщиками оборудования, чел. 
* Данные предоставляются школами субъекта Российской Федерации на основании данных организаторов  питания.</t>
        </r>
      </text>
    </comment>
    <comment ref="A8" authorId="0">
      <text>
        <r>
          <rPr>
            <sz val="8"/>
            <rFont val="Tahoma"/>
            <family val="2"/>
          </rPr>
          <t xml:space="preserve">
Значение показателя равно количеству кухонных рабочих и иного персонала, работающих на школьных пищеблоках.
*Данные предоставляются школами субъекта Российской Федерации на основании данных организаторов питания согласно штатному расписанию.
</t>
        </r>
      </text>
    </comment>
  </commentList>
</comments>
</file>

<file path=xl/sharedStrings.xml><?xml version="1.0" encoding="utf-8"?>
<sst xmlns="http://schemas.openxmlformats.org/spreadsheetml/2006/main" count="191" uniqueCount="117">
  <si>
    <t>Наименование показателя</t>
  </si>
  <si>
    <t>*</t>
  </si>
  <si>
    <t>Фамилия</t>
  </si>
  <si>
    <t>Имя</t>
  </si>
  <si>
    <t>Отчество</t>
  </si>
  <si>
    <t>%</t>
  </si>
  <si>
    <t>контактный телефон (сотовый)</t>
  </si>
  <si>
    <t>Показатель</t>
  </si>
  <si>
    <t>1-4 классы</t>
  </si>
  <si>
    <t>5-9 классы</t>
  </si>
  <si>
    <t>10-11 классы</t>
  </si>
  <si>
    <t>ИТОГО</t>
  </si>
  <si>
    <t>Всего количество учащихся</t>
  </si>
  <si>
    <t>Наименование приемов пищи</t>
  </si>
  <si>
    <t>нуждающиеся в питании, чел.</t>
  </si>
  <si>
    <t>получающие питание, чел.</t>
  </si>
  <si>
    <t>охват горячим питанием, % от кол-ва нуждающихся</t>
  </si>
  <si>
    <t>Горячее питание</t>
  </si>
  <si>
    <t>Только горячий завтрак</t>
  </si>
  <si>
    <t>Только горячий обед</t>
  </si>
  <si>
    <t>Итого одноразовое питание</t>
  </si>
  <si>
    <t>Двухразовое питание               (Горячий завтрак+обед и Горячий обед+ужин)</t>
  </si>
  <si>
    <t>Итого получающих горячее питание</t>
  </si>
  <si>
    <t>Общий охват горячим питанием, % от кол-ва учащихся</t>
  </si>
  <si>
    <t>диетическое питание</t>
  </si>
  <si>
    <t>Полдник</t>
  </si>
  <si>
    <t>Дополнительное питание (молоко, сок и др.)</t>
  </si>
  <si>
    <t>- информацию вносить только в ячейки выделенные желтым цветом</t>
  </si>
  <si>
    <t>- не редактируемые ячейки</t>
  </si>
  <si>
    <t>- ячейки с результатами</t>
  </si>
  <si>
    <t>Кол-во</t>
  </si>
  <si>
    <t>Количество школ в которых имеется доступ в интернет</t>
  </si>
  <si>
    <t xml:space="preserve">Количество пищеблоков, в том числе </t>
  </si>
  <si>
    <t>полного цикла (сырьевые)</t>
  </si>
  <si>
    <t>школьно-базовые столовые (обслуживают несколько школ)</t>
  </si>
  <si>
    <t>доготовочные (работающие на полуфабрикатах)</t>
  </si>
  <si>
    <t>буфеты-раздаточные</t>
  </si>
  <si>
    <t>Помещение для приема пищи (для малокомплектных школ)</t>
  </si>
  <si>
    <t>Количество пищеблоков, которые имеют все необходимые помещения для приготовления пищи в соответствии с типом пищеблока</t>
  </si>
  <si>
    <t>Количество буфетов, в которых не предполагается организация горячего питания</t>
  </si>
  <si>
    <t>Количество пищеблоков, в которых в текущем году закупалось и устанавливалось технологическое оборудование</t>
  </si>
  <si>
    <t>пищеблоки нуждаются в косметическом ремонте на начало года</t>
  </si>
  <si>
    <t>проведен косметический ремонт в текущем году</t>
  </si>
  <si>
    <t>пищеблоки нуждаются в капитальном ремонте на начало года</t>
  </si>
  <si>
    <t>проведен капитальный ремонт в текущем году</t>
  </si>
  <si>
    <t>пищеблоки нуждаются в реконструкции на начало года</t>
  </si>
  <si>
    <t>проведена реконструкция в текущем году</t>
  </si>
  <si>
    <t>Количество школ в которых установлена система электронных безналичных расчетов, из них:</t>
  </si>
  <si>
    <t>внедрена в полном объеме</t>
  </si>
  <si>
    <t>внедрена в неполном объеме</t>
  </si>
  <si>
    <t>в текущем году идет экспериментальная апробация</t>
  </si>
  <si>
    <t>Количество школ, в которых отсутствует система электронных безналичных расчетов</t>
  </si>
  <si>
    <t xml:space="preserve"> - заполняемые ячейки</t>
  </si>
  <si>
    <t>Кол-во человек</t>
  </si>
  <si>
    <t>Количество работников пищеблоков в школах, из них:</t>
  </si>
  <si>
    <t>Количество поваров, в том числе:</t>
  </si>
  <si>
    <t>количество поваров, состоящих в штате школ</t>
  </si>
  <si>
    <t>Количество поваров, прошедшие обучение в текущем учебном году на курсах повышения квалификации (с выдачей удостоверения государственного образца)</t>
  </si>
  <si>
    <t>Количество поваров, прошедших обучение у поставщиков технологического оборудования</t>
  </si>
  <si>
    <t>Количество кухонных рабочих и иного персонала,
 в том числе:</t>
  </si>
  <si>
    <t>количество кухонных рабочих и иного персонала, состоящих в штате школ</t>
  </si>
  <si>
    <t>прошли обучение в текущем учебном году на курсах повышения квалификации по вопросам сохранения и укрепления здоровья обучающихся, воспитанников (с выдачей удостоверения государственного образца)</t>
  </si>
  <si>
    <t>Ответственное лицо за заполнение формы</t>
  </si>
  <si>
    <t>Должность</t>
  </si>
  <si>
    <t>Всего количество школ в МО</t>
  </si>
  <si>
    <t xml:space="preserve">Количество школ, которые  не имеют пищеблоков, но располагают помещением для приема пищи </t>
  </si>
  <si>
    <t>Количество школ, которые  имеют пищеблоки</t>
  </si>
  <si>
    <t xml:space="preserve">Количество комбинатов школьного питания </t>
  </si>
  <si>
    <t>Техническое состояние помещений школьных пищеблоков в текущем году:</t>
  </si>
  <si>
    <t>Количество педагогов в школах МО, из них:</t>
  </si>
  <si>
    <t>ед. изм.</t>
  </si>
  <si>
    <t>% от общего кол-ва школ</t>
  </si>
  <si>
    <t>Количество школ, в которых работники пищеблока являются штатными сотрудниками образовательных учреждений</t>
  </si>
  <si>
    <t>количество школ</t>
  </si>
  <si>
    <t>Количество школ, в которых организацию питания осуществляют профильные коммерческие организации</t>
  </si>
  <si>
    <t>Количество школ, в которых организацию питания осуществляет государственное унитарное предприятие в сфере общественного питания</t>
  </si>
  <si>
    <t>Количество школ, в которых организацию питания осуществляют  государственное автономное учреждение в сфере общественного питания</t>
  </si>
  <si>
    <t>Количество школ, в которых организацию питания осуществляют муниципальное автономное учреждение в сфере общественного питания</t>
  </si>
  <si>
    <t>Общее количество организаторов питания (без учета школ, организующих питание самостоятельно), из них</t>
  </si>
  <si>
    <t>количество организаторов питания</t>
  </si>
  <si>
    <t xml:space="preserve">работают на рынке услуг общественного питания  </t>
  </si>
  <si>
    <t>менее 1 года</t>
  </si>
  <si>
    <t>от 1 года до 3 лет</t>
  </si>
  <si>
    <t>более 3 лет</t>
  </si>
  <si>
    <t>на рынке услуг по организации питания в детских организованных коллективах</t>
  </si>
  <si>
    <t>получают услуги от школ на безвозмездной основе</t>
  </si>
  <si>
    <t>предоставление помещений</t>
  </si>
  <si>
    <t>водопровод, канализация</t>
  </si>
  <si>
    <t>электроэнергия</t>
  </si>
  <si>
    <t>технологическое оборудование</t>
  </si>
  <si>
    <t>посуда, инвентарь</t>
  </si>
  <si>
    <t>вывоз мусора</t>
  </si>
  <si>
    <t>уборка помещений</t>
  </si>
  <si>
    <t>транспортные услуги по доставке продуктов</t>
  </si>
  <si>
    <t>иное (указать, что именно, в примечании)</t>
  </si>
  <si>
    <t xml:space="preserve"> - показатель из формы пищеблоки</t>
  </si>
  <si>
    <t xml:space="preserve"> </t>
  </si>
  <si>
    <t>Охват питанием по возрастным группам и обеспеченность нуждающихся в питании с учетом длительности пребывания в учреждении, а также иных факторов
на  01 сентября  2013 года</t>
  </si>
  <si>
    <t>Организаторы питания в школах на  01 сентября  2013 года</t>
  </si>
  <si>
    <t>только с учетом  смет на 2013 -2014 год</t>
  </si>
  <si>
    <t>только с учетом  смет на 2012 -2013 год</t>
  </si>
  <si>
    <r>
      <t>Количество школ всего</t>
    </r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>, из них:</t>
    </r>
  </si>
  <si>
    <t>см. блок пищеблоки</t>
  </si>
  <si>
    <t>Мотовилова</t>
  </si>
  <si>
    <t>Наталья</t>
  </si>
  <si>
    <t>Викторовна</t>
  </si>
  <si>
    <t>директор</t>
  </si>
  <si>
    <t>8-964-2286803</t>
  </si>
  <si>
    <t>Директор</t>
  </si>
  <si>
    <t>80964-2286803</t>
  </si>
  <si>
    <t>Мотовилова Н.В.</t>
  </si>
  <si>
    <t>Хабардина С.А</t>
  </si>
  <si>
    <t>Хабардина С.А.</t>
  </si>
  <si>
    <t>МБОУ г. Иркутска СОШ № 7</t>
  </si>
  <si>
    <t>МБОУ г. Иркутска СОШ № 7                                                                                          Состояние школьных пищеблоков  01 сентября  2013 года</t>
  </si>
  <si>
    <t>МБОУ г. Иркутска СОШ № 7                                                                                                                            Подготовка, переподготовка и повышение квалификации кадров в сфере школьного питания
на  01 сентября  2013 года</t>
  </si>
  <si>
    <r>
      <t xml:space="preserve">Количество школ, в которых организацию питания осуществляет муниципальное унитарное предприятие в сфере общественного питания  </t>
    </r>
    <r>
      <rPr>
        <b/>
        <sz val="9"/>
        <rFont val="Times New Roman"/>
        <family val="1"/>
      </rPr>
      <t>МУП "Комбинат питания г.Иркутска"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</si>
</sst>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u val="single"/>
      <sz val="8"/>
      <name val="Tahoma"/>
      <family val="2"/>
    </font>
    <font>
      <sz val="9"/>
      <color indexed="55"/>
      <name val="Times New Roman"/>
      <family val="1"/>
    </font>
    <font>
      <sz val="9"/>
      <color indexed="8"/>
      <name val="Times New Roman"/>
      <family val="1"/>
    </font>
    <font>
      <sz val="10"/>
      <color indexed="5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6"/>
      <color indexed="10"/>
      <name val="Arial"/>
      <family val="2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theme="1"/>
      <name val="Arial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 style="thin"/>
      <right style="thin"/>
      <top style="thick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25" fillId="25" borderId="0" applyNumberFormat="0" applyBorder="0" applyAlignment="0" applyProtection="0"/>
    <xf numFmtId="0" fontId="46" fillId="26" borderId="0" applyNumberFormat="0" applyBorder="0" applyAlignment="0" applyProtection="0"/>
    <xf numFmtId="0" fontId="25" fillId="17" borderId="0" applyNumberFormat="0" applyBorder="0" applyAlignment="0" applyProtection="0"/>
    <xf numFmtId="0" fontId="46" fillId="27" borderId="0" applyNumberFormat="0" applyBorder="0" applyAlignment="0" applyProtection="0"/>
    <xf numFmtId="0" fontId="25" fillId="19" borderId="0" applyNumberFormat="0" applyBorder="0" applyAlignment="0" applyProtection="0"/>
    <xf numFmtId="0" fontId="46" fillId="28" borderId="0" applyNumberFormat="0" applyBorder="0" applyAlignment="0" applyProtection="0"/>
    <xf numFmtId="0" fontId="25" fillId="29" borderId="0" applyNumberFormat="0" applyBorder="0" applyAlignment="0" applyProtection="0"/>
    <xf numFmtId="0" fontId="46" fillId="30" borderId="0" applyNumberFormat="0" applyBorder="0" applyAlignment="0" applyProtection="0"/>
    <xf numFmtId="0" fontId="25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33" borderId="0" applyNumberFormat="0" applyBorder="0" applyAlignment="0" applyProtection="0"/>
    <xf numFmtId="9" fontId="4" fillId="0" borderId="0" applyFill="0" applyBorder="0" applyAlignment="0" applyProtection="0"/>
    <xf numFmtId="0" fontId="46" fillId="34" borderId="0" applyNumberFormat="0" applyBorder="0" applyAlignment="0" applyProtection="0"/>
    <xf numFmtId="0" fontId="25" fillId="35" borderId="0" applyNumberFormat="0" applyBorder="0" applyAlignment="0" applyProtection="0"/>
    <xf numFmtId="0" fontId="46" fillId="36" borderId="0" applyNumberFormat="0" applyBorder="0" applyAlignment="0" applyProtection="0"/>
    <xf numFmtId="0" fontId="25" fillId="37" borderId="0" applyNumberFormat="0" applyBorder="0" applyAlignment="0" applyProtection="0"/>
    <xf numFmtId="0" fontId="46" fillId="38" borderId="0" applyNumberFormat="0" applyBorder="0" applyAlignment="0" applyProtection="0"/>
    <xf numFmtId="0" fontId="25" fillId="39" borderId="0" applyNumberFormat="0" applyBorder="0" applyAlignment="0" applyProtection="0"/>
    <xf numFmtId="0" fontId="46" fillId="40" borderId="0" applyNumberFormat="0" applyBorder="0" applyAlignment="0" applyProtection="0"/>
    <xf numFmtId="0" fontId="25" fillId="29" borderId="0" applyNumberFormat="0" applyBorder="0" applyAlignment="0" applyProtection="0"/>
    <xf numFmtId="0" fontId="46" fillId="41" borderId="0" applyNumberFormat="0" applyBorder="0" applyAlignment="0" applyProtection="0"/>
    <xf numFmtId="0" fontId="25" fillId="31" borderId="0" applyNumberFormat="0" applyBorder="0" applyAlignment="0" applyProtection="0"/>
    <xf numFmtId="0" fontId="46" fillId="42" borderId="0" applyNumberFormat="0" applyBorder="0" applyAlignment="0" applyProtection="0"/>
    <xf numFmtId="0" fontId="25" fillId="43" borderId="0" applyNumberFormat="0" applyBorder="0" applyAlignment="0" applyProtection="0"/>
    <xf numFmtId="0" fontId="47" fillId="44" borderId="1" applyNumberFormat="0" applyAlignment="0" applyProtection="0"/>
    <xf numFmtId="0" fontId="26" fillId="13" borderId="2" applyNumberFormat="0" applyAlignment="0" applyProtection="0"/>
    <xf numFmtId="0" fontId="48" fillId="45" borderId="3" applyNumberFormat="0" applyAlignment="0" applyProtection="0"/>
    <xf numFmtId="0" fontId="27" fillId="46" borderId="4" applyNumberFormat="0" applyAlignment="0" applyProtection="0"/>
    <xf numFmtId="0" fontId="49" fillId="45" borderId="1" applyNumberFormat="0" applyAlignment="0" applyProtection="0"/>
    <xf numFmtId="0" fontId="2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29" fillId="0" borderId="6" applyNumberFormat="0" applyFill="0" applyAlignment="0" applyProtection="0"/>
    <xf numFmtId="0" fontId="51" fillId="0" borderId="7" applyNumberFormat="0" applyFill="0" applyAlignment="0" applyProtection="0"/>
    <xf numFmtId="0" fontId="30" fillId="0" borderId="8" applyNumberFormat="0" applyFill="0" applyAlignment="0" applyProtection="0"/>
    <xf numFmtId="0" fontId="52" fillId="0" borderId="9" applyNumberFormat="0" applyFill="0" applyAlignment="0" applyProtection="0"/>
    <xf numFmtId="0" fontId="3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2" fillId="0" borderId="12" applyNumberFormat="0" applyFill="0" applyAlignment="0" applyProtection="0"/>
    <xf numFmtId="0" fontId="54" fillId="47" borderId="13" applyNumberFormat="0" applyAlignment="0" applyProtection="0"/>
    <xf numFmtId="0" fontId="33" fillId="48" borderId="14" applyNumberFormat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35" fillId="5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4" fillId="0" borderId="0">
      <alignment vertical="center" wrapText="1"/>
      <protection/>
    </xf>
    <xf numFmtId="0" fontId="57" fillId="51" borderId="0" applyNumberFormat="0" applyBorder="0" applyAlignment="0" applyProtection="0"/>
    <xf numFmtId="0" fontId="36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7" applyNumberFormat="0" applyFill="0" applyAlignment="0" applyProtection="0"/>
    <xf numFmtId="0" fontId="3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54" borderId="0" applyNumberFormat="0" applyBorder="0" applyAlignment="0" applyProtection="0"/>
    <xf numFmtId="0" fontId="39" fillId="7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55" borderId="19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91">
      <alignment vertical="center" wrapText="1"/>
      <protection/>
    </xf>
    <xf numFmtId="0" fontId="6" fillId="0" borderId="19" xfId="91" applyFont="1" applyFill="1" applyBorder="1" applyAlignment="1">
      <alignment horizontal="center" vertical="center" wrapText="1"/>
      <protection/>
    </xf>
    <xf numFmtId="0" fontId="7" fillId="0" borderId="20" xfId="91" applyFont="1" applyFill="1" applyBorder="1" applyAlignment="1">
      <alignment vertical="top" wrapText="1"/>
      <protection/>
    </xf>
    <xf numFmtId="0" fontId="6" fillId="0" borderId="21" xfId="91" applyFont="1" applyFill="1" applyBorder="1" applyAlignment="1">
      <alignment horizontal="center" vertical="center" wrapText="1"/>
      <protection/>
    </xf>
    <xf numFmtId="0" fontId="6" fillId="0" borderId="22" xfId="91" applyFont="1" applyFill="1" applyBorder="1" applyAlignment="1">
      <alignment horizontal="center" vertical="center" wrapText="1"/>
      <protection/>
    </xf>
    <xf numFmtId="0" fontId="6" fillId="0" borderId="23" xfId="91" applyFont="1" applyFill="1" applyBorder="1" applyAlignment="1">
      <alignment horizontal="center" vertical="center" wrapText="1"/>
      <protection/>
    </xf>
    <xf numFmtId="0" fontId="6" fillId="0" borderId="24" xfId="91" applyFont="1" applyFill="1" applyBorder="1" applyAlignment="1">
      <alignment horizontal="center" vertical="center" wrapText="1"/>
      <protection/>
    </xf>
    <xf numFmtId="0" fontId="6" fillId="0" borderId="25" xfId="91" applyFont="1" applyFill="1" applyBorder="1" applyAlignment="1">
      <alignment horizontal="center" vertical="center" wrapText="1"/>
      <protection/>
    </xf>
    <xf numFmtId="0" fontId="6" fillId="0" borderId="26" xfId="91" applyFont="1" applyFill="1" applyBorder="1" applyAlignment="1">
      <alignment horizontal="center" vertical="center" wrapText="1"/>
      <protection/>
    </xf>
    <xf numFmtId="0" fontId="6" fillId="0" borderId="27" xfId="91" applyFont="1" applyFill="1" applyBorder="1" applyAlignment="1">
      <alignment horizontal="center" vertical="center" wrapText="1"/>
      <protection/>
    </xf>
    <xf numFmtId="0" fontId="6" fillId="0" borderId="20" xfId="91" applyFont="1" applyFill="1" applyBorder="1" applyAlignment="1">
      <alignment horizontal="center" vertical="center" wrapText="1"/>
      <protection/>
    </xf>
    <xf numFmtId="0" fontId="6" fillId="0" borderId="28" xfId="91" applyFont="1" applyFill="1" applyBorder="1" applyAlignment="1">
      <alignment horizontal="center" vertical="center" wrapText="1"/>
      <protection/>
    </xf>
    <xf numFmtId="0" fontId="7" fillId="0" borderId="26" xfId="91" applyFont="1" applyFill="1" applyBorder="1" applyAlignment="1">
      <alignment vertical="top" wrapText="1"/>
      <protection/>
    </xf>
    <xf numFmtId="0" fontId="7" fillId="56" borderId="19" xfId="91" applyFont="1" applyFill="1" applyBorder="1" applyAlignment="1">
      <alignment horizontal="right" vertical="top" wrapText="1"/>
      <protection/>
    </xf>
    <xf numFmtId="164" fontId="7" fillId="0" borderId="19" xfId="108" applyNumberFormat="1" applyFont="1" applyFill="1" applyBorder="1" applyAlignment="1">
      <alignment horizontal="right" vertical="top" wrapText="1"/>
    </xf>
    <xf numFmtId="0" fontId="7" fillId="57" borderId="19" xfId="91" applyFont="1" applyFill="1" applyBorder="1" applyAlignment="1">
      <alignment horizontal="right" vertical="top" wrapText="1"/>
      <protection/>
    </xf>
    <xf numFmtId="164" fontId="7" fillId="0" borderId="29" xfId="91" applyNumberFormat="1" applyFont="1" applyFill="1" applyBorder="1" applyAlignment="1">
      <alignment horizontal="center" vertical="center" wrapText="1"/>
      <protection/>
    </xf>
    <xf numFmtId="0" fontId="7" fillId="0" borderId="26" xfId="91" applyFont="1" applyFill="1" applyBorder="1" applyAlignment="1">
      <alignment horizontal="right" vertical="top" wrapText="1"/>
      <protection/>
    </xf>
    <xf numFmtId="164" fontId="7" fillId="57" borderId="19" xfId="91" applyNumberFormat="1" applyFont="1" applyFill="1" applyBorder="1" applyAlignment="1">
      <alignment horizontal="right" vertical="top" wrapText="1"/>
      <protection/>
    </xf>
    <xf numFmtId="10" fontId="7" fillId="57" borderId="29" xfId="91" applyNumberFormat="1" applyFont="1" applyFill="1" applyBorder="1" applyAlignment="1">
      <alignment horizontal="right" vertical="top" wrapText="1"/>
      <protection/>
    </xf>
    <xf numFmtId="0" fontId="6" fillId="0" borderId="26" xfId="91" applyFont="1" applyFill="1" applyBorder="1" applyAlignment="1">
      <alignment vertical="top" wrapText="1"/>
      <protection/>
    </xf>
    <xf numFmtId="0" fontId="6" fillId="57" borderId="19" xfId="91" applyFont="1" applyFill="1" applyBorder="1" applyAlignment="1">
      <alignment horizontal="right" vertical="top" wrapText="1"/>
      <protection/>
    </xf>
    <xf numFmtId="164" fontId="6" fillId="57" borderId="19" xfId="108" applyNumberFormat="1" applyFont="1" applyFill="1" applyBorder="1" applyAlignment="1">
      <alignment horizontal="right" vertical="top" wrapText="1"/>
    </xf>
    <xf numFmtId="164" fontId="6" fillId="57" borderId="29" xfId="91" applyNumberFormat="1" applyFont="1" applyFill="1" applyBorder="1" applyAlignment="1">
      <alignment horizontal="right" vertical="top" wrapText="1"/>
      <protection/>
    </xf>
    <xf numFmtId="0" fontId="7" fillId="0" borderId="30" xfId="91" applyFont="1" applyFill="1" applyBorder="1" applyAlignment="1">
      <alignment vertical="top" wrapText="1"/>
      <protection/>
    </xf>
    <xf numFmtId="0" fontId="7" fillId="56" borderId="31" xfId="91" applyFont="1" applyFill="1" applyBorder="1" applyAlignment="1">
      <alignment horizontal="right" vertical="top" wrapText="1"/>
      <protection/>
    </xf>
    <xf numFmtId="164" fontId="7" fillId="0" borderId="31" xfId="108" applyNumberFormat="1" applyFont="1" applyFill="1" applyBorder="1" applyAlignment="1">
      <alignment horizontal="right" vertical="top" wrapText="1"/>
    </xf>
    <xf numFmtId="0" fontId="7" fillId="57" borderId="31" xfId="91" applyFont="1" applyFill="1" applyBorder="1" applyAlignment="1">
      <alignment horizontal="right" vertical="top" wrapText="1"/>
      <protection/>
    </xf>
    <xf numFmtId="164" fontId="6" fillId="57" borderId="32" xfId="91" applyNumberFormat="1" applyFont="1" applyFill="1" applyBorder="1" applyAlignment="1">
      <alignment horizontal="right" vertical="top" wrapText="1"/>
      <protection/>
    </xf>
    <xf numFmtId="0" fontId="7" fillId="0" borderId="33" xfId="91" applyFont="1" applyFill="1" applyBorder="1" applyAlignment="1">
      <alignment vertical="top" wrapText="1"/>
      <protection/>
    </xf>
    <xf numFmtId="0" fontId="7" fillId="56" borderId="33" xfId="91" applyFont="1" applyFill="1" applyBorder="1" applyAlignment="1">
      <alignment horizontal="right" vertical="top" wrapText="1"/>
      <protection/>
    </xf>
    <xf numFmtId="164" fontId="7" fillId="0" borderId="33" xfId="108" applyNumberFormat="1" applyFont="1" applyFill="1" applyBorder="1" applyAlignment="1">
      <alignment horizontal="right" vertical="top" wrapText="1"/>
    </xf>
    <xf numFmtId="0" fontId="7" fillId="0" borderId="33" xfId="91" applyFont="1" applyFill="1" applyBorder="1" applyAlignment="1">
      <alignment horizontal="right" vertical="top" wrapText="1"/>
      <protection/>
    </xf>
    <xf numFmtId="164" fontId="7" fillId="0" borderId="33" xfId="91" applyNumberFormat="1" applyFont="1" applyFill="1" applyBorder="1" applyAlignment="1">
      <alignment horizontal="center" vertical="center" wrapText="1"/>
      <protection/>
    </xf>
    <xf numFmtId="0" fontId="7" fillId="0" borderId="34" xfId="91" applyFont="1" applyFill="1" applyBorder="1" applyAlignment="1">
      <alignment vertical="top" wrapText="1"/>
      <protection/>
    </xf>
    <xf numFmtId="164" fontId="7" fillId="0" borderId="34" xfId="108" applyNumberFormat="1" applyFont="1" applyFill="1" applyBorder="1" applyAlignment="1">
      <alignment horizontal="right" vertical="top" wrapText="1"/>
    </xf>
    <xf numFmtId="0" fontId="7" fillId="57" borderId="34" xfId="91" applyFont="1" applyFill="1" applyBorder="1" applyAlignment="1">
      <alignment horizontal="right" vertical="top" wrapText="1"/>
      <protection/>
    </xf>
    <xf numFmtId="164" fontId="6" fillId="57" borderId="19" xfId="91" applyNumberFormat="1" applyFont="1" applyFill="1" applyBorder="1" applyAlignment="1">
      <alignment horizontal="right" vertical="top" wrapText="1"/>
      <protection/>
    </xf>
    <xf numFmtId="0" fontId="7" fillId="0" borderId="19" xfId="91" applyFont="1" applyFill="1" applyBorder="1" applyAlignment="1">
      <alignment vertical="top" wrapText="1"/>
      <protection/>
    </xf>
    <xf numFmtId="0" fontId="7" fillId="0" borderId="0" xfId="91" applyFont="1" applyFill="1" applyBorder="1" applyAlignment="1">
      <alignment vertical="top" wrapText="1"/>
      <protection/>
    </xf>
    <xf numFmtId="0" fontId="7" fillId="0" borderId="0" xfId="91" applyFont="1" applyFill="1" applyBorder="1" applyAlignment="1">
      <alignment horizontal="right" vertical="top" wrapText="1"/>
      <protection/>
    </xf>
    <xf numFmtId="164" fontId="7" fillId="0" borderId="0" xfId="108" applyNumberFormat="1" applyFont="1" applyFill="1" applyBorder="1" applyAlignment="1">
      <alignment horizontal="right" vertical="top" wrapText="1"/>
    </xf>
    <xf numFmtId="164" fontId="8" fillId="0" borderId="0" xfId="91" applyNumberFormat="1" applyFont="1" applyFill="1" applyBorder="1" applyAlignment="1">
      <alignment horizontal="right" vertical="top" wrapText="1"/>
      <protection/>
    </xf>
    <xf numFmtId="0" fontId="7" fillId="56" borderId="19" xfId="91" applyFont="1" applyFill="1" applyBorder="1" applyAlignment="1">
      <alignment vertical="top" wrapText="1"/>
      <protection/>
    </xf>
    <xf numFmtId="49" fontId="9" fillId="0" borderId="0" xfId="91" applyNumberFormat="1" applyFont="1" applyFill="1" applyBorder="1" applyAlignment="1">
      <alignment horizontal="left" vertical="top"/>
      <protection/>
    </xf>
    <xf numFmtId="0" fontId="4" fillId="0" borderId="19" xfId="91" applyFill="1" applyBorder="1">
      <alignment vertical="center" wrapText="1"/>
      <protection/>
    </xf>
    <xf numFmtId="49" fontId="7" fillId="0" borderId="0" xfId="91" applyNumberFormat="1" applyFont="1" applyFill="1" applyBorder="1" applyAlignment="1">
      <alignment horizontal="left" vertical="top"/>
      <protection/>
    </xf>
    <xf numFmtId="164" fontId="8" fillId="57" borderId="19" xfId="91" applyNumberFormat="1" applyFont="1" applyFill="1" applyBorder="1" applyAlignment="1">
      <alignment horizontal="center" vertical="center" wrapText="1"/>
      <protection/>
    </xf>
    <xf numFmtId="164" fontId="8" fillId="0" borderId="0" xfId="91" applyNumberFormat="1" applyFont="1" applyFill="1" applyBorder="1" applyAlignment="1">
      <alignment horizontal="center" vertical="center" wrapText="1"/>
      <protection/>
    </xf>
    <xf numFmtId="49" fontId="14" fillId="0" borderId="19" xfId="88" applyNumberFormat="1" applyFont="1" applyFill="1" applyBorder="1" applyAlignment="1">
      <alignment horizontal="center" vertical="center" wrapText="1"/>
      <protection/>
    </xf>
    <xf numFmtId="0" fontId="16" fillId="56" borderId="22" xfId="0" applyFont="1" applyFill="1" applyBorder="1" applyAlignment="1">
      <alignment horizontal="center" vertical="center" wrapText="1"/>
    </xf>
    <xf numFmtId="0" fontId="16" fillId="58" borderId="19" xfId="88" applyFont="1" applyFill="1" applyBorder="1" applyAlignment="1">
      <alignment horizontal="center" vertical="center"/>
      <protection/>
    </xf>
    <xf numFmtId="0" fontId="16" fillId="56" borderId="19" xfId="88" applyFont="1" applyFill="1" applyBorder="1" applyAlignment="1">
      <alignment horizontal="center" vertical="center" wrapText="1"/>
      <protection/>
    </xf>
    <xf numFmtId="164" fontId="16" fillId="0" borderId="19" xfId="104" applyNumberFormat="1" applyFont="1" applyBorder="1" applyAlignment="1">
      <alignment horizontal="center" vertical="center"/>
    </xf>
    <xf numFmtId="0" fontId="16" fillId="59" borderId="19" xfId="88" applyFont="1" applyFill="1" applyBorder="1" applyAlignment="1">
      <alignment horizontal="center" vertical="center"/>
      <protection/>
    </xf>
    <xf numFmtId="49" fontId="13" fillId="0" borderId="0" xfId="88" applyNumberFormat="1" applyFont="1" applyFill="1" applyBorder="1" applyAlignment="1">
      <alignment horizontal="left" vertical="top" wrapText="1"/>
      <protection/>
    </xf>
    <xf numFmtId="0" fontId="14" fillId="0" borderId="27" xfId="88" applyFont="1" applyFill="1" applyBorder="1" applyAlignment="1">
      <alignment horizontal="left" vertical="top" wrapText="1"/>
      <protection/>
    </xf>
    <xf numFmtId="0" fontId="16" fillId="56" borderId="19" xfId="88" applyFont="1" applyFill="1" applyBorder="1" applyAlignment="1">
      <alignment horizontal="center" vertical="center"/>
      <protection/>
    </xf>
    <xf numFmtId="0" fontId="14" fillId="0" borderId="35" xfId="88" applyFont="1" applyFill="1" applyBorder="1" applyAlignment="1">
      <alignment horizontal="left" vertical="top" wrapText="1"/>
      <protection/>
    </xf>
    <xf numFmtId="164" fontId="17" fillId="0" borderId="19" xfId="105" applyNumberFormat="1" applyFont="1" applyBorder="1" applyAlignment="1">
      <alignment horizontal="center" vertical="center"/>
    </xf>
    <xf numFmtId="164" fontId="17" fillId="0" borderId="19" xfId="105" applyNumberFormat="1" applyFont="1" applyFill="1" applyBorder="1" applyAlignment="1">
      <alignment horizontal="center" vertical="center"/>
    </xf>
    <xf numFmtId="49" fontId="15" fillId="0" borderId="0" xfId="88" applyNumberFormat="1" applyFont="1" applyFill="1" applyBorder="1" applyAlignment="1">
      <alignment horizontal="left" vertical="top" wrapText="1"/>
      <protection/>
    </xf>
    <xf numFmtId="49" fontId="14" fillId="0" borderId="35" xfId="88" applyNumberFormat="1" applyFont="1" applyFill="1" applyBorder="1" applyAlignment="1">
      <alignment horizontal="left" vertical="top" wrapText="1"/>
      <protection/>
    </xf>
    <xf numFmtId="0" fontId="16" fillId="59" borderId="19" xfId="88" applyFont="1" applyFill="1" applyBorder="1" applyAlignment="1">
      <alignment horizontal="center" vertical="center" wrapText="1"/>
      <protection/>
    </xf>
    <xf numFmtId="49" fontId="14" fillId="0" borderId="19" xfId="88" applyNumberFormat="1" applyFont="1" applyFill="1" applyBorder="1" applyAlignment="1">
      <alignment horizontal="left" vertical="top" wrapText="1"/>
      <protection/>
    </xf>
    <xf numFmtId="49" fontId="14" fillId="0" borderId="20" xfId="88" applyNumberFormat="1" applyFont="1" applyFill="1" applyBorder="1" applyAlignment="1">
      <alignment horizontal="left" vertical="top" wrapText="1"/>
      <protection/>
    </xf>
    <xf numFmtId="0" fontId="16" fillId="60" borderId="19" xfId="88" applyFont="1" applyFill="1" applyBorder="1" applyAlignment="1">
      <alignment horizontal="center" vertical="center" wrapText="1"/>
      <protection/>
    </xf>
    <xf numFmtId="164" fontId="16" fillId="0" borderId="19" xfId="105" applyNumberFormat="1" applyFont="1" applyFill="1" applyBorder="1" applyAlignment="1">
      <alignment horizontal="center" vertical="center"/>
    </xf>
    <xf numFmtId="0" fontId="0" fillId="56" borderId="19" xfId="0" applyFill="1" applyBorder="1" applyAlignment="1">
      <alignment/>
    </xf>
    <xf numFmtId="49" fontId="15" fillId="0" borderId="0" xfId="0" applyNumberFormat="1" applyFont="1" applyFill="1" applyBorder="1" applyAlignment="1">
      <alignment horizontal="left" vertical="top"/>
    </xf>
    <xf numFmtId="49" fontId="14" fillId="0" borderId="36" xfId="88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7" fillId="0" borderId="37" xfId="0" applyFont="1" applyFill="1" applyBorder="1" applyAlignment="1">
      <alignment horizontal="center" vertical="center" wrapText="1"/>
    </xf>
    <xf numFmtId="0" fontId="8" fillId="0" borderId="38" xfId="91" applyFont="1" applyFill="1" applyBorder="1" applyAlignment="1">
      <alignment horizontal="center" vertical="center" wrapText="1"/>
      <protection/>
    </xf>
    <xf numFmtId="0" fontId="0" fillId="56" borderId="19" xfId="0" applyFill="1" applyBorder="1" applyAlignment="1">
      <alignment horizontal="center" vertical="center"/>
    </xf>
    <xf numFmtId="0" fontId="17" fillId="56" borderId="19" xfId="0" applyFont="1" applyFill="1" applyBorder="1" applyAlignment="1">
      <alignment horizontal="center" vertical="center"/>
    </xf>
    <xf numFmtId="0" fontId="0" fillId="56" borderId="20" xfId="0" applyFill="1" applyBorder="1" applyAlignment="1">
      <alignment horizontal="center" vertical="center"/>
    </xf>
    <xf numFmtId="0" fontId="17" fillId="56" borderId="22" xfId="0" applyFont="1" applyFill="1" applyBorder="1" applyAlignment="1">
      <alignment horizontal="center" vertical="center"/>
    </xf>
    <xf numFmtId="0" fontId="17" fillId="56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4" fontId="16" fillId="60" borderId="19" xfId="104" applyNumberFormat="1" applyFont="1" applyFill="1" applyBorder="1" applyAlignment="1">
      <alignment horizontal="center" vertical="center"/>
    </xf>
    <xf numFmtId="0" fontId="16" fillId="60" borderId="19" xfId="88" applyFont="1" applyFill="1" applyBorder="1" applyAlignment="1">
      <alignment horizontal="center" vertical="center"/>
      <protection/>
    </xf>
    <xf numFmtId="164" fontId="17" fillId="60" borderId="19" xfId="105" applyNumberFormat="1" applyFont="1" applyFill="1" applyBorder="1" applyAlignment="1">
      <alignment horizontal="center" vertical="center"/>
    </xf>
    <xf numFmtId="0" fontId="2" fillId="0" borderId="36" xfId="93" applyFont="1" applyFill="1" applyBorder="1" applyAlignment="1">
      <alignment horizontal="center" vertical="center" wrapText="1"/>
      <protection/>
    </xf>
    <xf numFmtId="0" fontId="2" fillId="0" borderId="36" xfId="88" applyFont="1" applyFill="1" applyBorder="1" applyAlignment="1">
      <alignment horizontal="center" vertical="center"/>
      <protection/>
    </xf>
    <xf numFmtId="0" fontId="2" fillId="0" borderId="39" xfId="88" applyFont="1" applyBorder="1" applyAlignment="1">
      <alignment horizontal="center" vertical="center" wrapText="1"/>
      <protection/>
    </xf>
    <xf numFmtId="49" fontId="14" fillId="0" borderId="38" xfId="93" applyNumberFormat="1" applyFont="1" applyFill="1" applyBorder="1" applyAlignment="1">
      <alignment horizontal="left" vertical="top" wrapText="1"/>
      <protection/>
    </xf>
    <xf numFmtId="0" fontId="0" fillId="56" borderId="37" xfId="0" applyFill="1" applyBorder="1" applyAlignment="1">
      <alignment horizontal="center" vertical="center"/>
    </xf>
    <xf numFmtId="9" fontId="1" fillId="0" borderId="29" xfId="104" applyFont="1" applyBorder="1" applyAlignment="1">
      <alignment horizontal="center" vertical="center"/>
    </xf>
    <xf numFmtId="49" fontId="14" fillId="0" borderId="40" xfId="93" applyNumberFormat="1" applyFont="1" applyFill="1" applyBorder="1" applyAlignment="1">
      <alignment horizontal="left" vertical="top" wrapText="1"/>
      <protection/>
    </xf>
    <xf numFmtId="0" fontId="0" fillId="56" borderId="31" xfId="0" applyFill="1" applyBorder="1" applyAlignment="1">
      <alignment horizontal="center" vertical="center"/>
    </xf>
    <xf numFmtId="9" fontId="1" fillId="0" borderId="32" xfId="104" applyFont="1" applyBorder="1" applyAlignment="1">
      <alignment horizontal="center" vertical="center"/>
    </xf>
    <xf numFmtId="164" fontId="4" fillId="0" borderId="41" xfId="106" applyNumberFormat="1" applyFont="1" applyFill="1" applyBorder="1" applyAlignment="1">
      <alignment horizontal="center" vertical="center" wrapText="1"/>
    </xf>
    <xf numFmtId="9" fontId="1" fillId="0" borderId="25" xfId="104" applyFont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  <xf numFmtId="0" fontId="22" fillId="60" borderId="24" xfId="93" applyFont="1" applyFill="1" applyBorder="1" applyAlignment="1">
      <alignment horizontal="center" vertical="top" wrapText="1"/>
      <protection/>
    </xf>
    <xf numFmtId="0" fontId="24" fillId="60" borderId="25" xfId="88" applyFont="1" applyFill="1" applyBorder="1" applyAlignment="1">
      <alignment horizontal="center" vertical="center" wrapText="1"/>
      <protection/>
    </xf>
    <xf numFmtId="0" fontId="14" fillId="60" borderId="19" xfId="93" applyFont="1" applyFill="1" applyBorder="1" applyAlignment="1">
      <alignment horizontal="center" vertical="top" wrapText="1"/>
      <protection/>
    </xf>
    <xf numFmtId="0" fontId="14" fillId="60" borderId="31" xfId="93" applyFont="1" applyFill="1" applyBorder="1" applyAlignment="1">
      <alignment horizontal="center" vertical="top" wrapText="1"/>
      <protection/>
    </xf>
    <xf numFmtId="0" fontId="14" fillId="60" borderId="36" xfId="93" applyFont="1" applyFill="1" applyBorder="1" applyAlignment="1">
      <alignment horizontal="center" vertical="top" wrapText="1"/>
      <protection/>
    </xf>
    <xf numFmtId="0" fontId="14" fillId="60" borderId="37" xfId="93" applyFont="1" applyFill="1" applyBorder="1" applyAlignment="1">
      <alignment horizontal="center" vertical="top" wrapText="1"/>
      <protection/>
    </xf>
    <xf numFmtId="0" fontId="14" fillId="60" borderId="22" xfId="93" applyFont="1" applyFill="1" applyBorder="1" applyAlignment="1">
      <alignment horizontal="center" vertical="top" wrapText="1"/>
      <protection/>
    </xf>
    <xf numFmtId="0" fontId="24" fillId="60" borderId="39" xfId="88" applyFont="1" applyFill="1" applyBorder="1" applyAlignment="1">
      <alignment horizontal="center" vertical="center" wrapText="1"/>
      <protection/>
    </xf>
    <xf numFmtId="0" fontId="24" fillId="60" borderId="39" xfId="88" applyFont="1" applyFill="1" applyBorder="1" applyAlignment="1" applyProtection="1">
      <alignment horizontal="center" vertical="center" wrapText="1"/>
      <protection/>
    </xf>
    <xf numFmtId="0" fontId="23" fillId="56" borderId="22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37" xfId="0" applyFont="1" applyBorder="1" applyAlignment="1">
      <alignment horizontal="center"/>
    </xf>
    <xf numFmtId="49" fontId="62" fillId="0" borderId="0" xfId="0" applyNumberFormat="1" applyFont="1" applyFill="1" applyBorder="1" applyAlignment="1">
      <alignment horizontal="left" vertical="top"/>
    </xf>
    <xf numFmtId="164" fontId="8" fillId="57" borderId="27" xfId="91" applyNumberFormat="1" applyFont="1" applyFill="1" applyBorder="1" applyAlignment="1">
      <alignment horizontal="center" vertical="center" wrapText="1"/>
      <protection/>
    </xf>
    <xf numFmtId="164" fontId="8" fillId="57" borderId="42" xfId="91" applyNumberFormat="1" applyFont="1" applyFill="1" applyBorder="1" applyAlignment="1">
      <alignment horizontal="center" vertical="center" wrapText="1"/>
      <protection/>
    </xf>
    <xf numFmtId="164" fontId="8" fillId="57" borderId="43" xfId="91" applyNumberFormat="1" applyFont="1" applyFill="1" applyBorder="1" applyAlignment="1">
      <alignment horizontal="center" vertical="center" wrapText="1"/>
      <protection/>
    </xf>
    <xf numFmtId="164" fontId="8" fillId="57" borderId="44" xfId="91" applyNumberFormat="1" applyFont="1" applyFill="1" applyBorder="1" applyAlignment="1">
      <alignment horizontal="center" vertical="center" wrapText="1"/>
      <protection/>
    </xf>
    <xf numFmtId="0" fontId="7" fillId="56" borderId="35" xfId="91" applyFont="1" applyFill="1" applyBorder="1" applyAlignment="1">
      <alignment horizontal="center" vertical="center" wrapText="1"/>
      <protection/>
    </xf>
    <xf numFmtId="0" fontId="7" fillId="56" borderId="45" xfId="91" applyFont="1" applyFill="1" applyBorder="1" applyAlignment="1">
      <alignment horizontal="center" vertical="center" wrapText="1"/>
      <protection/>
    </xf>
    <xf numFmtId="0" fontId="7" fillId="56" borderId="46" xfId="91" applyFont="1" applyFill="1" applyBorder="1" applyAlignment="1">
      <alignment horizontal="center" vertical="center" wrapText="1"/>
      <protection/>
    </xf>
    <xf numFmtId="0" fontId="6" fillId="57" borderId="35" xfId="91" applyFont="1" applyFill="1" applyBorder="1" applyAlignment="1">
      <alignment horizontal="center" vertical="center" wrapText="1"/>
      <protection/>
    </xf>
    <xf numFmtId="0" fontId="6" fillId="57" borderId="45" xfId="91" applyFont="1" applyFill="1" applyBorder="1" applyAlignment="1">
      <alignment horizontal="center" vertical="center" wrapText="1"/>
      <protection/>
    </xf>
    <xf numFmtId="0" fontId="6" fillId="57" borderId="46" xfId="91" applyFont="1" applyFill="1" applyBorder="1" applyAlignment="1">
      <alignment horizontal="center" vertical="center" wrapText="1"/>
      <protection/>
    </xf>
    <xf numFmtId="0" fontId="41" fillId="56" borderId="0" xfId="91" applyFont="1" applyFill="1" applyAlignment="1">
      <alignment horizontal="center" vertical="center" wrapText="1"/>
      <protection/>
    </xf>
    <xf numFmtId="0" fontId="5" fillId="0" borderId="47" xfId="91" applyFont="1" applyBorder="1" applyAlignment="1">
      <alignment horizontal="center" vertical="center" wrapText="1"/>
      <protection/>
    </xf>
    <xf numFmtId="0" fontId="6" fillId="0" borderId="19" xfId="91" applyFont="1" applyFill="1" applyBorder="1" applyAlignment="1">
      <alignment horizontal="center" vertical="center" wrapText="1"/>
      <protection/>
    </xf>
    <xf numFmtId="0" fontId="6" fillId="0" borderId="27" xfId="91" applyFont="1" applyFill="1" applyBorder="1" applyAlignment="1">
      <alignment horizontal="center" vertical="center" wrapText="1"/>
      <protection/>
    </xf>
    <xf numFmtId="0" fontId="6" fillId="0" borderId="42" xfId="91" applyFont="1" applyFill="1" applyBorder="1" applyAlignment="1">
      <alignment horizontal="center" vertical="center" wrapText="1"/>
      <protection/>
    </xf>
    <xf numFmtId="0" fontId="6" fillId="0" borderId="43" xfId="9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56" borderId="27" xfId="0" applyFont="1" applyFill="1" applyBorder="1" applyAlignment="1">
      <alignment horizontal="center" vertical="center" wrapText="1"/>
    </xf>
    <xf numFmtId="0" fontId="3" fillId="56" borderId="42" xfId="0" applyFont="1" applyFill="1" applyBorder="1" applyAlignment="1">
      <alignment horizontal="center" vertical="center" wrapText="1"/>
    </xf>
    <xf numFmtId="0" fontId="3" fillId="56" borderId="43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3" fillId="55" borderId="42" xfId="0" applyFont="1" applyFill="1" applyBorder="1" applyAlignment="1">
      <alignment horizontal="center" vertical="center" wrapText="1"/>
    </xf>
    <xf numFmtId="0" fontId="3" fillId="55" borderId="43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left" vertical="center" wrapText="1"/>
    </xf>
    <xf numFmtId="0" fontId="3" fillId="55" borderId="43" xfId="0" applyFont="1" applyFill="1" applyBorder="1" applyAlignment="1">
      <alignment horizontal="left" vertical="center" wrapText="1"/>
    </xf>
    <xf numFmtId="49" fontId="15" fillId="0" borderId="27" xfId="88" applyNumberFormat="1" applyFont="1" applyFill="1" applyBorder="1" applyAlignment="1">
      <alignment horizontal="left" vertical="top" wrapText="1"/>
      <protection/>
    </xf>
    <xf numFmtId="49" fontId="15" fillId="0" borderId="42" xfId="88" applyNumberFormat="1" applyFont="1" applyFill="1" applyBorder="1" applyAlignment="1">
      <alignment horizontal="left" vertical="top" wrapText="1"/>
      <protection/>
    </xf>
    <xf numFmtId="0" fontId="14" fillId="0" borderId="27" xfId="88" applyFont="1" applyFill="1" applyBorder="1" applyAlignment="1">
      <alignment horizontal="left" vertical="top" wrapText="1"/>
      <protection/>
    </xf>
    <xf numFmtId="0" fontId="14" fillId="0" borderId="43" xfId="88" applyFont="1" applyFill="1" applyBorder="1" applyAlignment="1">
      <alignment horizontal="left" vertical="top" wrapText="1"/>
      <protection/>
    </xf>
    <xf numFmtId="49" fontId="13" fillId="0" borderId="48" xfId="88" applyNumberFormat="1" applyFont="1" applyFill="1" applyBorder="1" applyAlignment="1">
      <alignment horizontal="center" vertical="top" wrapText="1"/>
      <protection/>
    </xf>
    <xf numFmtId="49" fontId="13" fillId="0" borderId="47" xfId="88" applyNumberFormat="1" applyFont="1" applyFill="1" applyBorder="1" applyAlignment="1">
      <alignment horizontal="center" vertical="top" wrapText="1"/>
      <protection/>
    </xf>
    <xf numFmtId="49" fontId="14" fillId="0" borderId="42" xfId="88" applyNumberFormat="1" applyFont="1" applyFill="1" applyBorder="1" applyAlignment="1">
      <alignment horizontal="left" vertical="top" wrapText="1"/>
      <protection/>
    </xf>
    <xf numFmtId="49" fontId="14" fillId="0" borderId="27" xfId="88" applyNumberFormat="1" applyFont="1" applyFill="1" applyBorder="1" applyAlignment="1">
      <alignment horizontal="left" vertical="top" wrapText="1"/>
      <protection/>
    </xf>
    <xf numFmtId="49" fontId="63" fillId="0" borderId="27" xfId="88" applyNumberFormat="1" applyFont="1" applyFill="1" applyBorder="1" applyAlignment="1">
      <alignment horizontal="left" vertical="top" wrapText="1"/>
      <protection/>
    </xf>
    <xf numFmtId="49" fontId="63" fillId="0" borderId="43" xfId="88" applyNumberFormat="1" applyFont="1" applyFill="1" applyBorder="1" applyAlignment="1">
      <alignment horizontal="left" vertical="top" wrapText="1"/>
      <protection/>
    </xf>
    <xf numFmtId="49" fontId="13" fillId="0" borderId="27" xfId="88" applyNumberFormat="1" applyFont="1" applyFill="1" applyBorder="1" applyAlignment="1">
      <alignment horizontal="center" vertical="top" wrapText="1"/>
      <protection/>
    </xf>
    <xf numFmtId="49" fontId="13" fillId="0" borderId="43" xfId="88" applyNumberFormat="1" applyFont="1" applyFill="1" applyBorder="1" applyAlignment="1">
      <alignment horizontal="center" vertical="top" wrapText="1"/>
      <protection/>
    </xf>
    <xf numFmtId="49" fontId="63" fillId="0" borderId="42" xfId="88" applyNumberFormat="1" applyFont="1" applyFill="1" applyBorder="1" applyAlignment="1">
      <alignment horizontal="left" vertical="top" wrapText="1"/>
      <protection/>
    </xf>
    <xf numFmtId="49" fontId="14" fillId="0" borderId="19" xfId="88" applyNumberFormat="1" applyFont="1" applyFill="1" applyBorder="1" applyAlignment="1">
      <alignment horizontal="left" vertical="top" wrapText="1"/>
      <protection/>
    </xf>
    <xf numFmtId="0" fontId="14" fillId="0" borderId="49" xfId="95" applyNumberFormat="1" applyFont="1" applyFill="1" applyBorder="1" applyAlignment="1">
      <alignment horizontal="left" vertical="top" wrapText="1" indent="8"/>
      <protection/>
    </xf>
    <xf numFmtId="0" fontId="14" fillId="0" borderId="42" xfId="95" applyNumberFormat="1" applyFont="1" applyFill="1" applyBorder="1" applyAlignment="1">
      <alignment horizontal="left" vertical="top" wrapText="1" indent="8"/>
      <protection/>
    </xf>
    <xf numFmtId="0" fontId="14" fillId="0" borderId="43" xfId="95" applyNumberFormat="1" applyFont="1" applyFill="1" applyBorder="1" applyAlignment="1">
      <alignment horizontal="left" vertical="top" wrapText="1" indent="8"/>
      <protection/>
    </xf>
    <xf numFmtId="0" fontId="14" fillId="0" borderId="49" xfId="95" applyNumberFormat="1" applyFont="1" applyFill="1" applyBorder="1" applyAlignment="1">
      <alignment horizontal="left" vertical="top" wrapText="1" indent="1"/>
      <protection/>
    </xf>
    <xf numFmtId="0" fontId="14" fillId="0" borderId="42" xfId="95" applyNumberFormat="1" applyFont="1" applyFill="1" applyBorder="1" applyAlignment="1">
      <alignment horizontal="left" vertical="top" wrapText="1" indent="1"/>
      <protection/>
    </xf>
    <xf numFmtId="0" fontId="14" fillId="0" borderId="43" xfId="95" applyNumberFormat="1" applyFont="1" applyFill="1" applyBorder="1" applyAlignment="1">
      <alignment horizontal="left" vertical="top" wrapText="1" indent="1"/>
      <protection/>
    </xf>
    <xf numFmtId="0" fontId="18" fillId="0" borderId="50" xfId="95" applyNumberFormat="1" applyFont="1" applyFill="1" applyBorder="1" applyAlignment="1">
      <alignment horizontal="center" vertical="top" wrapText="1"/>
      <protection/>
    </xf>
    <xf numFmtId="0" fontId="20" fillId="0" borderId="49" xfId="95" applyNumberFormat="1" applyFont="1" applyFill="1" applyBorder="1" applyAlignment="1">
      <alignment horizontal="left" vertical="top" wrapText="1" indent="1"/>
      <protection/>
    </xf>
    <xf numFmtId="0" fontId="20" fillId="0" borderId="42" xfId="95" applyNumberFormat="1" applyFont="1" applyFill="1" applyBorder="1" applyAlignment="1">
      <alignment horizontal="left" vertical="top" wrapText="1" indent="1"/>
      <protection/>
    </xf>
    <xf numFmtId="0" fontId="20" fillId="0" borderId="43" xfId="95" applyNumberFormat="1" applyFont="1" applyFill="1" applyBorder="1" applyAlignment="1">
      <alignment horizontal="left" vertical="top" wrapText="1" indent="1"/>
      <protection/>
    </xf>
    <xf numFmtId="0" fontId="14" fillId="0" borderId="51" xfId="95" applyNumberFormat="1" applyFont="1" applyFill="1" applyBorder="1" applyAlignment="1">
      <alignment horizontal="center" vertical="top"/>
      <protection/>
    </xf>
    <xf numFmtId="0" fontId="14" fillId="0" borderId="36" xfId="95" applyNumberFormat="1" applyFont="1" applyFill="1" applyBorder="1" applyAlignment="1">
      <alignment horizontal="center" vertical="top"/>
      <protection/>
    </xf>
    <xf numFmtId="49" fontId="14" fillId="0" borderId="19" xfId="93" applyNumberFormat="1" applyFont="1" applyFill="1" applyBorder="1" applyAlignment="1">
      <alignment horizontal="left" vertical="top" wrapText="1"/>
      <protection/>
    </xf>
    <xf numFmtId="0" fontId="14" fillId="0" borderId="19" xfId="93" applyFont="1" applyFill="1" applyBorder="1" applyAlignment="1">
      <alignment horizontal="left" vertical="top" wrapText="1"/>
      <protection/>
    </xf>
    <xf numFmtId="49" fontId="14" fillId="0" borderId="31" xfId="93" applyNumberFormat="1" applyFont="1" applyFill="1" applyBorder="1" applyAlignment="1">
      <alignment horizontal="left" vertical="top" wrapText="1"/>
      <protection/>
    </xf>
    <xf numFmtId="0" fontId="14" fillId="0" borderId="31" xfId="93" applyFont="1" applyFill="1" applyBorder="1" applyAlignment="1">
      <alignment horizontal="left" vertical="top" wrapText="1"/>
      <protection/>
    </xf>
    <xf numFmtId="49" fontId="13" fillId="0" borderId="52" xfId="93" applyNumberFormat="1" applyFont="1" applyFill="1" applyBorder="1" applyAlignment="1">
      <alignment horizontal="center" vertical="center" wrapText="1"/>
      <protection/>
    </xf>
    <xf numFmtId="49" fontId="13" fillId="0" borderId="53" xfId="93" applyNumberFormat="1" applyFont="1" applyFill="1" applyBorder="1" applyAlignment="1">
      <alignment horizontal="center" vertical="center" wrapText="1"/>
      <protection/>
    </xf>
    <xf numFmtId="49" fontId="13" fillId="0" borderId="54" xfId="93" applyNumberFormat="1" applyFont="1" applyFill="1" applyBorder="1" applyAlignment="1">
      <alignment horizontal="center" vertical="center" wrapText="1"/>
      <protection/>
    </xf>
    <xf numFmtId="49" fontId="13" fillId="0" borderId="21" xfId="96" applyNumberFormat="1" applyFont="1" applyFill="1" applyBorder="1" applyAlignment="1">
      <alignment horizontal="left" vertical="top" wrapText="1"/>
      <protection/>
    </xf>
    <xf numFmtId="49" fontId="13" fillId="0" borderId="22" xfId="96" applyNumberFormat="1" applyFont="1" applyFill="1" applyBorder="1" applyAlignment="1">
      <alignment horizontal="left" vertical="top" wrapText="1"/>
      <protection/>
    </xf>
    <xf numFmtId="0" fontId="14" fillId="0" borderId="37" xfId="93" applyFont="1" applyFill="1" applyBorder="1" applyAlignment="1">
      <alignment horizontal="left" vertical="top" wrapText="1"/>
      <protection/>
    </xf>
    <xf numFmtId="0" fontId="14" fillId="0" borderId="21" xfId="93" applyFont="1" applyFill="1" applyBorder="1" applyAlignment="1">
      <alignment horizontal="left" vertical="top" wrapText="1"/>
      <protection/>
    </xf>
    <xf numFmtId="0" fontId="14" fillId="0" borderId="22" xfId="93" applyFont="1" applyFill="1" applyBorder="1" applyAlignment="1">
      <alignment horizontal="left" vertical="top" wrapText="1"/>
      <protection/>
    </xf>
    <xf numFmtId="0" fontId="64" fillId="0" borderId="50" xfId="0" applyFont="1" applyBorder="1" applyAlignment="1">
      <alignment horizontal="center"/>
    </xf>
    <xf numFmtId="49" fontId="14" fillId="0" borderId="37" xfId="93" applyNumberFormat="1" applyFont="1" applyFill="1" applyBorder="1" applyAlignment="1">
      <alignment horizontal="left" vertical="top" wrapText="1"/>
      <protection/>
    </xf>
    <xf numFmtId="0" fontId="14" fillId="0" borderId="55" xfId="93" applyFont="1" applyFill="1" applyBorder="1" applyAlignment="1">
      <alignment horizontal="left" vertical="top" wrapText="1"/>
      <protection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Percent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2 3" xfId="107"/>
    <cellStyle name="Процентный 3" xfId="108"/>
    <cellStyle name="Процентный 3 2" xfId="109"/>
    <cellStyle name="Процентный 3_Здоровье" xfId="110"/>
    <cellStyle name="Процентный 4" xfId="111"/>
    <cellStyle name="Процентный 5" xfId="112"/>
    <cellStyle name="Процентный 6" xfId="113"/>
    <cellStyle name="Процентный 7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Финансовый 2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96" zoomScaleSheetLayoutView="96" zoomScalePageLayoutView="0" workbookViewId="0" topLeftCell="B1">
      <selection activeCell="N12" sqref="N12"/>
    </sheetView>
  </sheetViews>
  <sheetFormatPr defaultColWidth="9.140625" defaultRowHeight="15"/>
  <cols>
    <col min="1" max="1" width="31.57421875" style="0" customWidth="1"/>
    <col min="2" max="2" width="18.00390625" style="0" customWidth="1"/>
    <col min="3" max="3" width="15.7109375" style="0" customWidth="1"/>
    <col min="4" max="4" width="16.00390625" style="0" customWidth="1"/>
    <col min="5" max="5" width="16.421875" style="0" customWidth="1"/>
    <col min="6" max="6" width="13.8515625" style="0" customWidth="1"/>
    <col min="7" max="7" width="15.7109375" style="0" customWidth="1"/>
    <col min="8" max="8" width="16.28125" style="0" customWidth="1"/>
    <col min="9" max="9" width="13.8515625" style="0" customWidth="1"/>
    <col min="10" max="10" width="16.140625" style="0" customWidth="1"/>
    <col min="11" max="11" width="16.28125" style="0" customWidth="1"/>
    <col min="12" max="12" width="13.8515625" style="0" customWidth="1"/>
    <col min="13" max="13" width="16.421875" style="0" customWidth="1"/>
  </cols>
  <sheetData>
    <row r="1" spans="1:13" ht="26.25" customHeight="1">
      <c r="A1" s="125" t="s">
        <v>113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44.25" customHeight="1">
      <c r="A2" s="126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5.75">
      <c r="A3" s="5" t="s">
        <v>7</v>
      </c>
      <c r="B3" s="127" t="s">
        <v>8</v>
      </c>
      <c r="C3" s="127"/>
      <c r="D3" s="127"/>
      <c r="E3" s="127" t="s">
        <v>9</v>
      </c>
      <c r="F3" s="127"/>
      <c r="G3" s="127"/>
      <c r="H3" s="127" t="s">
        <v>10</v>
      </c>
      <c r="I3" s="127"/>
      <c r="J3" s="127"/>
      <c r="K3" s="128" t="s">
        <v>11</v>
      </c>
      <c r="L3" s="129"/>
      <c r="M3" s="130"/>
    </row>
    <row r="4" spans="1:13" ht="32.25" thickBot="1">
      <c r="A4" s="6" t="s">
        <v>12</v>
      </c>
      <c r="B4" s="119">
        <v>287</v>
      </c>
      <c r="C4" s="120"/>
      <c r="D4" s="121"/>
      <c r="E4" s="119">
        <v>389</v>
      </c>
      <c r="F4" s="120"/>
      <c r="G4" s="121"/>
      <c r="H4" s="119">
        <v>89</v>
      </c>
      <c r="I4" s="120"/>
      <c r="J4" s="121"/>
      <c r="K4" s="122">
        <f>SUM(B4:J4)</f>
        <v>765</v>
      </c>
      <c r="L4" s="123"/>
      <c r="M4" s="124"/>
    </row>
    <row r="5" spans="1:13" ht="78.75">
      <c r="A5" s="7" t="s">
        <v>13</v>
      </c>
      <c r="B5" s="8" t="s">
        <v>14</v>
      </c>
      <c r="C5" s="9" t="s">
        <v>15</v>
      </c>
      <c r="D5" s="9" t="s">
        <v>16</v>
      </c>
      <c r="E5" s="8" t="s">
        <v>14</v>
      </c>
      <c r="F5" s="9" t="s">
        <v>15</v>
      </c>
      <c r="G5" s="10" t="s">
        <v>16</v>
      </c>
      <c r="H5" s="8" t="s">
        <v>14</v>
      </c>
      <c r="I5" s="9" t="s">
        <v>15</v>
      </c>
      <c r="J5" s="10" t="s">
        <v>16</v>
      </c>
      <c r="K5" s="8" t="s">
        <v>14</v>
      </c>
      <c r="L5" s="8" t="s">
        <v>15</v>
      </c>
      <c r="M5" s="11" t="s">
        <v>16</v>
      </c>
    </row>
    <row r="6" spans="1:13" ht="15.75">
      <c r="A6" s="12" t="s">
        <v>17</v>
      </c>
      <c r="B6" s="5"/>
      <c r="C6" s="13"/>
      <c r="D6" s="14"/>
      <c r="E6" s="5"/>
      <c r="F6" s="13"/>
      <c r="G6" s="14"/>
      <c r="H6" s="5"/>
      <c r="I6" s="13"/>
      <c r="J6" s="14"/>
      <c r="K6" s="5"/>
      <c r="L6" s="13"/>
      <c r="M6" s="15"/>
    </row>
    <row r="7" spans="1:13" ht="15.75">
      <c r="A7" s="16" t="s">
        <v>18</v>
      </c>
      <c r="B7" s="17">
        <v>216</v>
      </c>
      <c r="C7" s="17">
        <v>164</v>
      </c>
      <c r="D7" s="18"/>
      <c r="E7" s="17">
        <v>160</v>
      </c>
      <c r="F7" s="17">
        <v>93</v>
      </c>
      <c r="G7" s="18"/>
      <c r="H7" s="17">
        <v>89</v>
      </c>
      <c r="I7" s="17">
        <v>49</v>
      </c>
      <c r="J7" s="18"/>
      <c r="K7" s="19">
        <f aca="true" t="shared" si="0" ref="K7:L10">SUM(B7,E7,H7)</f>
        <v>465</v>
      </c>
      <c r="L7" s="19">
        <f t="shared" si="0"/>
        <v>306</v>
      </c>
      <c r="M7" s="20"/>
    </row>
    <row r="8" spans="1:13" ht="15.75">
      <c r="A8" s="16" t="s">
        <v>19</v>
      </c>
      <c r="B8" s="17">
        <v>71</v>
      </c>
      <c r="C8" s="17">
        <v>35</v>
      </c>
      <c r="D8" s="18"/>
      <c r="E8" s="17">
        <v>229</v>
      </c>
      <c r="F8" s="17">
        <v>45</v>
      </c>
      <c r="G8" s="18"/>
      <c r="H8" s="17"/>
      <c r="I8" s="17"/>
      <c r="J8" s="18"/>
      <c r="K8" s="19">
        <f t="shared" si="0"/>
        <v>300</v>
      </c>
      <c r="L8" s="19">
        <f t="shared" si="0"/>
        <v>80</v>
      </c>
      <c r="M8" s="20"/>
    </row>
    <row r="9" spans="1:13" ht="31.5">
      <c r="A9" s="21" t="s">
        <v>20</v>
      </c>
      <c r="B9" s="19">
        <f>SUM(B7:B8)</f>
        <v>287</v>
      </c>
      <c r="C9" s="19">
        <f>SUM(C7:C8)</f>
        <v>199</v>
      </c>
      <c r="D9" s="22">
        <f>IF(B11=0,0,C9/B11)</f>
        <v>0.6933797909407665</v>
      </c>
      <c r="E9" s="19">
        <f>SUM(E7:E8)</f>
        <v>389</v>
      </c>
      <c r="F9" s="19">
        <f>SUM(F7:F8)</f>
        <v>138</v>
      </c>
      <c r="G9" s="22">
        <f>IF(E11=0,0,F9/E11)</f>
        <v>0.35475578406169667</v>
      </c>
      <c r="H9" s="19">
        <f>SUM(H7:H8)</f>
        <v>89</v>
      </c>
      <c r="I9" s="19">
        <f>SUM(I7:I8)</f>
        <v>49</v>
      </c>
      <c r="J9" s="22">
        <f>IF(H11=0,0,I9/H11)</f>
        <v>0.550561797752809</v>
      </c>
      <c r="K9" s="19">
        <f t="shared" si="0"/>
        <v>765</v>
      </c>
      <c r="L9" s="19">
        <f t="shared" si="0"/>
        <v>386</v>
      </c>
      <c r="M9" s="23">
        <f>IF(K11=0,0,L9/K11)</f>
        <v>0.5045751633986928</v>
      </c>
    </row>
    <row r="10" spans="1:13" ht="63">
      <c r="A10" s="16" t="s">
        <v>21</v>
      </c>
      <c r="B10" s="17"/>
      <c r="C10" s="17"/>
      <c r="D10" s="22">
        <f>IF(B11=0,0,C10/B11)</f>
        <v>0</v>
      </c>
      <c r="E10" s="17"/>
      <c r="F10" s="17"/>
      <c r="G10" s="22">
        <f>IF(E11=0,0,F10/E11)</f>
        <v>0</v>
      </c>
      <c r="H10" s="17"/>
      <c r="I10" s="17"/>
      <c r="J10" s="22">
        <f>IF(H11=0,0,I10/H11)</f>
        <v>0</v>
      </c>
      <c r="K10" s="19">
        <f t="shared" si="0"/>
        <v>0</v>
      </c>
      <c r="L10" s="19">
        <f t="shared" si="0"/>
        <v>0</v>
      </c>
      <c r="M10" s="23">
        <f>IF(K11=0,0,L10/K11)</f>
        <v>0</v>
      </c>
    </row>
    <row r="11" spans="1:13" ht="31.5">
      <c r="A11" s="24" t="s">
        <v>22</v>
      </c>
      <c r="B11" s="25">
        <f>B9+B10</f>
        <v>287</v>
      </c>
      <c r="C11" s="25">
        <f>C9+C10</f>
        <v>199</v>
      </c>
      <c r="D11" s="26">
        <f>IF(B11=0,0,C11/B11)</f>
        <v>0.6933797909407665</v>
      </c>
      <c r="E11" s="25">
        <f>E9+E10</f>
        <v>389</v>
      </c>
      <c r="F11" s="25">
        <f>F9+F10</f>
        <v>138</v>
      </c>
      <c r="G11" s="26">
        <f>IF(E11=0,0,F11/E11)</f>
        <v>0.35475578406169667</v>
      </c>
      <c r="H11" s="25">
        <f>H9+H10</f>
        <v>89</v>
      </c>
      <c r="I11" s="25">
        <f>I9+I10</f>
        <v>49</v>
      </c>
      <c r="J11" s="26">
        <f>IF(H11=0,0,I11/H11)</f>
        <v>0.550561797752809</v>
      </c>
      <c r="K11" s="25">
        <f>K9+K10</f>
        <v>765</v>
      </c>
      <c r="L11" s="25">
        <f>L9+L10</f>
        <v>386</v>
      </c>
      <c r="M11" s="27">
        <f>IF(K11=0,0,L11/K11)</f>
        <v>0.5045751633986928</v>
      </c>
    </row>
    <row r="12" spans="1:13" ht="47.25">
      <c r="A12" s="24" t="s">
        <v>23</v>
      </c>
      <c r="B12" s="115">
        <f>IF(B4=0,0,C11/B4)</f>
        <v>0.6933797909407665</v>
      </c>
      <c r="C12" s="116"/>
      <c r="D12" s="117"/>
      <c r="E12" s="115">
        <f>IF(E4=0,0,F11/E4)</f>
        <v>0.35475578406169667</v>
      </c>
      <c r="F12" s="116"/>
      <c r="G12" s="117"/>
      <c r="H12" s="115">
        <f>IF(H4=0,0,I11/H4)</f>
        <v>0.550561797752809</v>
      </c>
      <c r="I12" s="116"/>
      <c r="J12" s="117"/>
      <c r="K12" s="115">
        <f>IF(K4=0,0,L11/K4)</f>
        <v>0.5045751633986928</v>
      </c>
      <c r="L12" s="116"/>
      <c r="M12" s="118"/>
    </row>
    <row r="13" spans="1:13" ht="16.5" thickBot="1">
      <c r="A13" s="28" t="s">
        <v>24</v>
      </c>
      <c r="B13" s="29"/>
      <c r="C13" s="29"/>
      <c r="D13" s="30"/>
      <c r="E13" s="29"/>
      <c r="F13" s="29"/>
      <c r="G13" s="30"/>
      <c r="H13" s="29"/>
      <c r="I13" s="29"/>
      <c r="J13" s="30"/>
      <c r="K13" s="31">
        <f>SUM(B13,E13,H13)</f>
        <v>0</v>
      </c>
      <c r="L13" s="31">
        <f>SUM(C13,F13,I13)</f>
        <v>0</v>
      </c>
      <c r="M13" s="32">
        <f>IF(K11=0,0,L13/K11)</f>
        <v>0</v>
      </c>
    </row>
    <row r="14" spans="1:13" ht="16.5" thickBot="1">
      <c r="A14" s="33"/>
      <c r="B14" s="34"/>
      <c r="C14" s="34"/>
      <c r="D14" s="35"/>
      <c r="E14" s="34"/>
      <c r="F14" s="34"/>
      <c r="G14" s="35"/>
      <c r="H14" s="34"/>
      <c r="I14" s="34"/>
      <c r="J14" s="35"/>
      <c r="K14" s="36"/>
      <c r="L14" s="36"/>
      <c r="M14" s="37"/>
    </row>
    <row r="15" spans="1:13" ht="16.5" thickTop="1">
      <c r="A15" s="38" t="s">
        <v>25</v>
      </c>
      <c r="B15" s="17"/>
      <c r="C15" s="17"/>
      <c r="D15" s="39"/>
      <c r="E15" s="17"/>
      <c r="F15" s="17"/>
      <c r="G15" s="39"/>
      <c r="H15" s="17"/>
      <c r="I15" s="17"/>
      <c r="J15" s="39"/>
      <c r="K15" s="40">
        <f>SUM(B15,E15,H15)</f>
        <v>0</v>
      </c>
      <c r="L15" s="40">
        <f>SUM(C15,F15,I15)</f>
        <v>0</v>
      </c>
      <c r="M15" s="41">
        <f>IF(K11=0,0,L15/K11)</f>
        <v>0</v>
      </c>
    </row>
    <row r="16" spans="1:13" ht="31.5">
      <c r="A16" s="42" t="s">
        <v>26</v>
      </c>
      <c r="B16" s="17"/>
      <c r="C16" s="17"/>
      <c r="D16" s="18"/>
      <c r="E16" s="17"/>
      <c r="F16" s="17"/>
      <c r="G16" s="18"/>
      <c r="H16" s="17"/>
      <c r="I16" s="17"/>
      <c r="J16" s="18"/>
      <c r="K16" s="19">
        <f>SUM(B16,E16,H16)</f>
        <v>0</v>
      </c>
      <c r="L16" s="19">
        <f>SUM(C16,F16,I16)</f>
        <v>0</v>
      </c>
      <c r="M16" s="41">
        <f>IF(K11=0,0,L16/K11)</f>
        <v>0</v>
      </c>
    </row>
    <row r="17" spans="1:13" ht="15.75">
      <c r="A17" s="43"/>
      <c r="B17" s="44"/>
      <c r="C17" s="44"/>
      <c r="D17" s="45"/>
      <c r="E17" s="44"/>
      <c r="F17" s="44"/>
      <c r="G17" s="45"/>
      <c r="H17" s="44"/>
      <c r="I17" s="44"/>
      <c r="J17" s="45"/>
      <c r="K17" s="44"/>
      <c r="L17" s="44"/>
      <c r="M17" s="46"/>
    </row>
    <row r="18" spans="1:13" ht="15.75">
      <c r="A18" s="47"/>
      <c r="B18" s="48" t="s">
        <v>27</v>
      </c>
      <c r="C18" s="44"/>
      <c r="D18" s="45"/>
      <c r="E18" s="44"/>
      <c r="F18" s="44"/>
      <c r="G18" s="45"/>
      <c r="H18" s="44"/>
      <c r="I18" s="44"/>
      <c r="J18" s="45"/>
      <c r="K18" s="44"/>
      <c r="L18" s="44"/>
      <c r="M18" s="46"/>
    </row>
    <row r="19" spans="1:13" ht="15.75">
      <c r="A19" s="49"/>
      <c r="B19" s="50" t="s">
        <v>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51"/>
      <c r="B20" s="50" t="s">
        <v>29</v>
      </c>
      <c r="C20" s="52"/>
      <c r="D20" s="4"/>
      <c r="E20" s="4"/>
      <c r="F20" s="4"/>
      <c r="G20" s="4"/>
      <c r="H20" s="4"/>
      <c r="I20" s="4"/>
      <c r="J20" s="4"/>
      <c r="K20" s="4"/>
      <c r="L20" s="4"/>
      <c r="M20" s="4"/>
    </row>
    <row r="22" spans="1:6" ht="15.75">
      <c r="A22" s="139" t="s">
        <v>62</v>
      </c>
      <c r="B22" s="140"/>
      <c r="C22" s="136" t="s">
        <v>110</v>
      </c>
      <c r="D22" s="137"/>
      <c r="E22" s="137"/>
      <c r="F22" s="138"/>
    </row>
    <row r="23" spans="1:6" ht="15.75">
      <c r="A23" s="131" t="s">
        <v>2</v>
      </c>
      <c r="B23" s="132"/>
      <c r="C23" s="133" t="s">
        <v>103</v>
      </c>
      <c r="D23" s="134"/>
      <c r="E23" s="134"/>
      <c r="F23" s="135"/>
    </row>
    <row r="24" spans="1:6" ht="15.75">
      <c r="A24" s="131" t="s">
        <v>3</v>
      </c>
      <c r="B24" s="132"/>
      <c r="C24" s="133" t="s">
        <v>104</v>
      </c>
      <c r="D24" s="134"/>
      <c r="E24" s="134"/>
      <c r="F24" s="135"/>
    </row>
    <row r="25" spans="1:6" ht="15.75">
      <c r="A25" s="131" t="s">
        <v>4</v>
      </c>
      <c r="B25" s="132"/>
      <c r="C25" s="133" t="s">
        <v>105</v>
      </c>
      <c r="D25" s="134"/>
      <c r="E25" s="134"/>
      <c r="F25" s="135"/>
    </row>
    <row r="26" spans="1:6" ht="15.75">
      <c r="A26" s="131" t="s">
        <v>63</v>
      </c>
      <c r="B26" s="132"/>
      <c r="C26" s="133" t="s">
        <v>106</v>
      </c>
      <c r="D26" s="134"/>
      <c r="E26" s="134"/>
      <c r="F26" s="135"/>
    </row>
    <row r="27" spans="1:6" ht="15.75">
      <c r="A27" s="131" t="s">
        <v>6</v>
      </c>
      <c r="B27" s="132"/>
      <c r="C27" s="133" t="s">
        <v>107</v>
      </c>
      <c r="D27" s="134"/>
      <c r="E27" s="134"/>
      <c r="F27" s="135"/>
    </row>
  </sheetData>
  <sheetProtection/>
  <protectedRanges>
    <protectedRange sqref="B7:C8 E7:F8 H7:I8 B10:C10 E10:F10 H10:I10 B13:C16 E13:F16 H13:I16 B4:J4 A1" name="Диапазон3_1"/>
  </protectedRanges>
  <mergeCells count="26">
    <mergeCell ref="A24:B24"/>
    <mergeCell ref="A23:B23"/>
    <mergeCell ref="C24:F24"/>
    <mergeCell ref="B4:D4"/>
    <mergeCell ref="E4:G4"/>
    <mergeCell ref="B12:D12"/>
    <mergeCell ref="C23:F23"/>
    <mergeCell ref="C22:F22"/>
    <mergeCell ref="A22:B22"/>
    <mergeCell ref="E12:G12"/>
    <mergeCell ref="A27:B27"/>
    <mergeCell ref="A26:B26"/>
    <mergeCell ref="A25:B25"/>
    <mergeCell ref="C26:F26"/>
    <mergeCell ref="C27:F27"/>
    <mergeCell ref="C25:F25"/>
    <mergeCell ref="H12:J12"/>
    <mergeCell ref="K12:M12"/>
    <mergeCell ref="H4:J4"/>
    <mergeCell ref="K4:M4"/>
    <mergeCell ref="A1:M1"/>
    <mergeCell ref="A2:M2"/>
    <mergeCell ref="B3:D3"/>
    <mergeCell ref="E3:G3"/>
    <mergeCell ref="H3:J3"/>
    <mergeCell ref="K3:M3"/>
  </mergeCells>
  <printOptions/>
  <pageMargins left="0.7" right="0.7" top="0.75" bottom="0.75" header="0.3" footer="0.3"/>
  <pageSetup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148" zoomScaleNormal="115" zoomScaleSheetLayoutView="148" zoomScalePageLayoutView="0" workbookViewId="0" topLeftCell="A22">
      <selection activeCell="K25" sqref="K25"/>
    </sheetView>
  </sheetViews>
  <sheetFormatPr defaultColWidth="9.140625" defaultRowHeight="15"/>
  <cols>
    <col min="1" max="1" width="5.57421875" style="0" customWidth="1"/>
    <col min="2" max="2" width="51.421875" style="0" customWidth="1"/>
    <col min="3" max="3" width="11.421875" style="0" customWidth="1"/>
    <col min="5" max="8" width="0" style="0" hidden="1" customWidth="1"/>
  </cols>
  <sheetData>
    <row r="1" spans="1:4" ht="30.75" customHeight="1">
      <c r="A1" s="145" t="s">
        <v>114</v>
      </c>
      <c r="B1" s="146"/>
      <c r="C1" s="146"/>
      <c r="D1" s="146"/>
    </row>
    <row r="2" spans="1:4" ht="16.5" thickBot="1">
      <c r="A2" s="151" t="s">
        <v>0</v>
      </c>
      <c r="B2" s="152"/>
      <c r="C2" s="53" t="s">
        <v>30</v>
      </c>
      <c r="D2" s="53" t="s">
        <v>5</v>
      </c>
    </row>
    <row r="3" spans="1:4" ht="15">
      <c r="A3" s="141" t="s">
        <v>64</v>
      </c>
      <c r="B3" s="147"/>
      <c r="C3" s="54">
        <v>1</v>
      </c>
      <c r="D3" s="55"/>
    </row>
    <row r="4" spans="1:4" ht="15">
      <c r="A4" s="148" t="s">
        <v>31</v>
      </c>
      <c r="B4" s="147"/>
      <c r="C4" s="56">
        <v>1</v>
      </c>
      <c r="D4" s="57">
        <f>C4/$C$3</f>
        <v>1</v>
      </c>
    </row>
    <row r="5" spans="1:4" ht="15">
      <c r="A5" s="149" t="s">
        <v>66</v>
      </c>
      <c r="B5" s="150"/>
      <c r="C5" s="56">
        <v>1</v>
      </c>
      <c r="D5" s="57">
        <f>C5/$C$3</f>
        <v>1</v>
      </c>
    </row>
    <row r="6" spans="1:4" ht="27" customHeight="1">
      <c r="A6" s="148" t="s">
        <v>65</v>
      </c>
      <c r="B6" s="147"/>
      <c r="C6" s="56"/>
      <c r="D6" s="57">
        <f>C6/$C$3</f>
        <v>0</v>
      </c>
    </row>
    <row r="7" spans="1:4" ht="15">
      <c r="A7" s="148" t="s">
        <v>67</v>
      </c>
      <c r="B7" s="147"/>
      <c r="C7" s="56"/>
      <c r="D7" s="57"/>
    </row>
    <row r="8" spans="1:4" ht="15">
      <c r="A8" s="149" t="s">
        <v>32</v>
      </c>
      <c r="B8" s="153"/>
      <c r="C8" s="58">
        <f>SUM(C9:C12)</f>
        <v>1</v>
      </c>
      <c r="D8" s="87"/>
    </row>
    <row r="9" spans="1:4" ht="15.75">
      <c r="A9" s="59"/>
      <c r="B9" s="60" t="s">
        <v>33</v>
      </c>
      <c r="C9" s="61"/>
      <c r="D9" s="57">
        <f aca="true" t="shared" si="0" ref="D9:D14">C9/$C$8</f>
        <v>0</v>
      </c>
    </row>
    <row r="10" spans="1:4" ht="15.75">
      <c r="A10" s="59"/>
      <c r="B10" s="60" t="s">
        <v>34</v>
      </c>
      <c r="C10" s="61"/>
      <c r="D10" s="57">
        <f t="shared" si="0"/>
        <v>0</v>
      </c>
    </row>
    <row r="11" spans="1:4" ht="15.75">
      <c r="A11" s="59"/>
      <c r="B11" s="60" t="s">
        <v>35</v>
      </c>
      <c r="C11" s="61">
        <v>1</v>
      </c>
      <c r="D11" s="57">
        <f t="shared" si="0"/>
        <v>1</v>
      </c>
    </row>
    <row r="12" spans="1:4" ht="13.5" customHeight="1">
      <c r="A12" s="59"/>
      <c r="B12" s="62" t="s">
        <v>36</v>
      </c>
      <c r="C12" s="61"/>
      <c r="D12" s="57">
        <f t="shared" si="0"/>
        <v>0</v>
      </c>
    </row>
    <row r="13" spans="1:4" ht="15">
      <c r="A13" s="143" t="s">
        <v>37</v>
      </c>
      <c r="B13" s="144"/>
      <c r="C13" s="61"/>
      <c r="D13" s="57">
        <f t="shared" si="0"/>
        <v>0</v>
      </c>
    </row>
    <row r="14" spans="1:4" ht="27" customHeight="1">
      <c r="A14" s="141" t="s">
        <v>38</v>
      </c>
      <c r="B14" s="142"/>
      <c r="C14" s="61">
        <v>0</v>
      </c>
      <c r="D14" s="57">
        <f t="shared" si="0"/>
        <v>0</v>
      </c>
    </row>
    <row r="15" spans="1:4" ht="30" customHeight="1">
      <c r="A15" s="141" t="s">
        <v>39</v>
      </c>
      <c r="B15" s="142"/>
      <c r="C15" s="61"/>
      <c r="D15" s="63">
        <f>C15/C3</f>
        <v>0</v>
      </c>
    </row>
    <row r="16" spans="1:4" ht="29.25" customHeight="1">
      <c r="A16" s="141" t="s">
        <v>40</v>
      </c>
      <c r="B16" s="142"/>
      <c r="C16" s="61">
        <v>0</v>
      </c>
      <c r="D16" s="64">
        <f>C16/$C$8</f>
        <v>0</v>
      </c>
    </row>
    <row r="17" spans="1:8" ht="27" customHeight="1">
      <c r="A17" s="141" t="s">
        <v>68</v>
      </c>
      <c r="B17" s="142"/>
      <c r="C17" s="88"/>
      <c r="D17" s="89"/>
      <c r="F17" s="112"/>
      <c r="G17" s="112"/>
      <c r="H17" s="112"/>
    </row>
    <row r="18" spans="1:5" ht="21.75" customHeight="1">
      <c r="A18" s="141" t="s">
        <v>41</v>
      </c>
      <c r="B18" s="142"/>
      <c r="C18" s="56"/>
      <c r="D18" s="64">
        <f aca="true" t="shared" si="1" ref="D18:D27">C18/$C$8</f>
        <v>0</v>
      </c>
      <c r="E18" s="112" t="s">
        <v>99</v>
      </c>
    </row>
    <row r="19" spans="1:5" ht="15">
      <c r="A19" s="65"/>
      <c r="B19" s="66" t="s">
        <v>42</v>
      </c>
      <c r="C19" s="56">
        <v>0</v>
      </c>
      <c r="D19" s="64">
        <f t="shared" si="1"/>
        <v>0</v>
      </c>
      <c r="E19" s="112" t="s">
        <v>100</v>
      </c>
    </row>
    <row r="20" spans="1:5" ht="15">
      <c r="A20" s="154" t="s">
        <v>43</v>
      </c>
      <c r="B20" s="154"/>
      <c r="C20" s="56"/>
      <c r="D20" s="64">
        <f t="shared" si="1"/>
        <v>0</v>
      </c>
      <c r="E20" s="112" t="s">
        <v>99</v>
      </c>
    </row>
    <row r="21" spans="1:5" ht="15">
      <c r="A21" s="65"/>
      <c r="B21" s="66" t="s">
        <v>44</v>
      </c>
      <c r="C21" s="56"/>
      <c r="D21" s="64">
        <f t="shared" si="1"/>
        <v>0</v>
      </c>
      <c r="E21" s="112" t="s">
        <v>100</v>
      </c>
    </row>
    <row r="22" spans="1:5" ht="15">
      <c r="A22" s="154" t="s">
        <v>45</v>
      </c>
      <c r="B22" s="154"/>
      <c r="C22" s="56"/>
      <c r="D22" s="64">
        <f t="shared" si="1"/>
        <v>0</v>
      </c>
      <c r="E22" s="112" t="s">
        <v>99</v>
      </c>
    </row>
    <row r="23" spans="1:5" ht="15">
      <c r="A23" s="65"/>
      <c r="B23" s="66" t="s">
        <v>46</v>
      </c>
      <c r="C23" s="56"/>
      <c r="D23" s="64">
        <f t="shared" si="1"/>
        <v>0</v>
      </c>
      <c r="E23" s="112" t="s">
        <v>100</v>
      </c>
    </row>
    <row r="24" spans="1:4" ht="24.75" customHeight="1">
      <c r="A24" s="154" t="s">
        <v>47</v>
      </c>
      <c r="B24" s="154"/>
      <c r="C24" s="67">
        <f>SUM(C25:C27)</f>
        <v>0</v>
      </c>
      <c r="D24" s="64">
        <f t="shared" si="1"/>
        <v>0</v>
      </c>
    </row>
    <row r="25" spans="1:4" ht="15">
      <c r="A25" s="65"/>
      <c r="B25" s="66" t="s">
        <v>48</v>
      </c>
      <c r="C25" s="56"/>
      <c r="D25" s="64">
        <f t="shared" si="1"/>
        <v>0</v>
      </c>
    </row>
    <row r="26" spans="1:4" ht="15">
      <c r="A26" s="65"/>
      <c r="B26" s="68" t="s">
        <v>49</v>
      </c>
      <c r="C26" s="56"/>
      <c r="D26" s="64">
        <f t="shared" si="1"/>
        <v>0</v>
      </c>
    </row>
    <row r="27" spans="1:4" ht="15">
      <c r="A27" s="65"/>
      <c r="B27" s="69" t="s">
        <v>50</v>
      </c>
      <c r="C27" s="56"/>
      <c r="D27" s="64">
        <f t="shared" si="1"/>
        <v>0</v>
      </c>
    </row>
    <row r="28" spans="1:4" ht="24.75" customHeight="1">
      <c r="A28" s="154" t="s">
        <v>51</v>
      </c>
      <c r="B28" s="154"/>
      <c r="C28" s="70">
        <f>C3-C24</f>
        <v>1</v>
      </c>
      <c r="D28" s="71">
        <f>C28/$C$3</f>
        <v>1</v>
      </c>
    </row>
    <row r="29" spans="1:4" ht="15.75">
      <c r="A29" s="83"/>
      <c r="B29" s="2" t="s">
        <v>62</v>
      </c>
      <c r="C29" s="136" t="s">
        <v>111</v>
      </c>
      <c r="D29" s="138"/>
    </row>
    <row r="30" spans="1:4" ht="15.75">
      <c r="A30" s="1"/>
      <c r="B30" s="1" t="s">
        <v>2</v>
      </c>
      <c r="C30" s="133" t="s">
        <v>103</v>
      </c>
      <c r="D30" s="135"/>
    </row>
    <row r="31" spans="1:4" ht="15.75">
      <c r="A31" s="1"/>
      <c r="B31" s="1" t="s">
        <v>3</v>
      </c>
      <c r="C31" s="133" t="s">
        <v>104</v>
      </c>
      <c r="D31" s="135"/>
    </row>
    <row r="32" spans="1:4" ht="15.75">
      <c r="A32" s="1"/>
      <c r="B32" s="1" t="s">
        <v>4</v>
      </c>
      <c r="C32" s="133" t="s">
        <v>105</v>
      </c>
      <c r="D32" s="135"/>
    </row>
    <row r="33" spans="1:4" ht="15.75">
      <c r="A33" s="1"/>
      <c r="B33" s="1" t="s">
        <v>63</v>
      </c>
      <c r="C33" s="133" t="s">
        <v>106</v>
      </c>
      <c r="D33" s="135"/>
    </row>
    <row r="34" spans="1:4" ht="15.75">
      <c r="A34" s="1"/>
      <c r="B34" s="1" t="s">
        <v>6</v>
      </c>
      <c r="C34" s="133" t="s">
        <v>107</v>
      </c>
      <c r="D34" s="135"/>
    </row>
    <row r="35" spans="1:4" ht="15.75" hidden="1">
      <c r="A35" s="84"/>
      <c r="B35" s="85"/>
      <c r="C35" s="86"/>
      <c r="D35" s="84"/>
    </row>
    <row r="36" spans="1:4" ht="15.75" hidden="1">
      <c r="A36" s="3"/>
      <c r="B36" s="3"/>
      <c r="C36" s="3"/>
      <c r="D36" s="3"/>
    </row>
    <row r="37" spans="1:3" ht="15.75" hidden="1">
      <c r="A37" s="3"/>
      <c r="B37" s="72"/>
      <c r="C37" s="73" t="s">
        <v>52</v>
      </c>
    </row>
  </sheetData>
  <sheetProtection/>
  <protectedRanges>
    <protectedRange sqref="C3:C7 C9:C16 C18:C23 C25:C27" name="Диапазон1_4"/>
  </protectedRanges>
  <mergeCells count="24">
    <mergeCell ref="C33:D33"/>
    <mergeCell ref="C31:D31"/>
    <mergeCell ref="A24:B24"/>
    <mergeCell ref="A18:B18"/>
    <mergeCell ref="C34:D34"/>
    <mergeCell ref="C32:D32"/>
    <mergeCell ref="C29:D29"/>
    <mergeCell ref="C30:D30"/>
    <mergeCell ref="A28:B28"/>
    <mergeCell ref="A20:B20"/>
    <mergeCell ref="A22:B22"/>
    <mergeCell ref="A16:B16"/>
    <mergeCell ref="A17:B17"/>
    <mergeCell ref="A13:B13"/>
    <mergeCell ref="A1:D1"/>
    <mergeCell ref="A3:B3"/>
    <mergeCell ref="A4:B4"/>
    <mergeCell ref="A5:B5"/>
    <mergeCell ref="A15:B15"/>
    <mergeCell ref="A14:B14"/>
    <mergeCell ref="A2:B2"/>
    <mergeCell ref="A7:B7"/>
    <mergeCell ref="A8:B8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15" zoomScaleNormal="115" zoomScaleSheetLayoutView="115" zoomScalePageLayoutView="0" workbookViewId="0" topLeftCell="A1">
      <selection activeCell="J8" sqref="J8"/>
    </sheetView>
  </sheetViews>
  <sheetFormatPr defaultColWidth="9.140625" defaultRowHeight="15"/>
  <cols>
    <col min="1" max="1" width="47.421875" style="0" customWidth="1"/>
    <col min="2" max="2" width="11.421875" style="0" customWidth="1"/>
    <col min="5" max="5" width="9.57421875" style="0" customWidth="1"/>
    <col min="7" max="7" width="6.421875" style="0" customWidth="1"/>
  </cols>
  <sheetData>
    <row r="1" spans="1:6" ht="39" customHeight="1" thickBot="1">
      <c r="A1" s="161" t="s">
        <v>115</v>
      </c>
      <c r="B1" s="161"/>
      <c r="C1" s="161"/>
      <c r="D1" s="161"/>
      <c r="E1" s="161"/>
      <c r="F1" s="161"/>
    </row>
    <row r="2" spans="1:7" ht="24.75" thickBot="1">
      <c r="A2" s="165" t="s">
        <v>7</v>
      </c>
      <c r="B2" s="166"/>
      <c r="C2" s="166"/>
      <c r="D2" s="166"/>
      <c r="E2" s="166"/>
      <c r="F2" s="74" t="s">
        <v>53</v>
      </c>
      <c r="G2" s="75"/>
    </row>
    <row r="3" spans="1:7" ht="15.75">
      <c r="A3" s="162" t="s">
        <v>54</v>
      </c>
      <c r="B3" s="163"/>
      <c r="C3" s="163"/>
      <c r="D3" s="163"/>
      <c r="E3" s="164"/>
      <c r="F3" s="76">
        <f>F4+F8</f>
        <v>5</v>
      </c>
      <c r="G3" s="77"/>
    </row>
    <row r="4" spans="1:6" ht="15">
      <c r="A4" s="158" t="s">
        <v>55</v>
      </c>
      <c r="B4" s="159"/>
      <c r="C4" s="159"/>
      <c r="D4" s="159"/>
      <c r="E4" s="160"/>
      <c r="F4" s="78">
        <v>2</v>
      </c>
    </row>
    <row r="5" spans="1:6" ht="15">
      <c r="A5" s="155" t="s">
        <v>56</v>
      </c>
      <c r="B5" s="156"/>
      <c r="C5" s="156"/>
      <c r="D5" s="156"/>
      <c r="E5" s="157"/>
      <c r="F5" s="78">
        <v>0</v>
      </c>
    </row>
    <row r="6" spans="1:6" ht="28.5" customHeight="1">
      <c r="A6" s="158" t="s">
        <v>57</v>
      </c>
      <c r="B6" s="159"/>
      <c r="C6" s="159"/>
      <c r="D6" s="159"/>
      <c r="E6" s="160"/>
      <c r="F6" s="79">
        <v>0</v>
      </c>
    </row>
    <row r="7" spans="1:7" ht="15" customHeight="1">
      <c r="A7" s="158" t="s">
        <v>58</v>
      </c>
      <c r="B7" s="159"/>
      <c r="C7" s="159"/>
      <c r="D7" s="159"/>
      <c r="E7" s="160"/>
      <c r="F7" s="79">
        <v>0</v>
      </c>
      <c r="G7" s="75"/>
    </row>
    <row r="8" spans="1:6" ht="24.75" customHeight="1">
      <c r="A8" s="158" t="s">
        <v>59</v>
      </c>
      <c r="B8" s="159"/>
      <c r="C8" s="159"/>
      <c r="D8" s="159"/>
      <c r="E8" s="160"/>
      <c r="F8" s="78">
        <v>3</v>
      </c>
    </row>
    <row r="9" spans="1:6" ht="15.75" thickBot="1">
      <c r="A9" s="155" t="s">
        <v>60</v>
      </c>
      <c r="B9" s="156"/>
      <c r="C9" s="156"/>
      <c r="D9" s="156"/>
      <c r="E9" s="157"/>
      <c r="F9" s="80">
        <v>0</v>
      </c>
    </row>
    <row r="10" spans="1:6" ht="15">
      <c r="A10" s="162" t="s">
        <v>69</v>
      </c>
      <c r="B10" s="163"/>
      <c r="C10" s="163"/>
      <c r="D10" s="163"/>
      <c r="E10" s="164"/>
      <c r="F10" s="81">
        <v>57</v>
      </c>
    </row>
    <row r="11" spans="1:6" ht="36" customHeight="1" thickBot="1">
      <c r="A11" s="155" t="s">
        <v>61</v>
      </c>
      <c r="B11" s="156"/>
      <c r="C11" s="156"/>
      <c r="D11" s="156"/>
      <c r="E11" s="157"/>
      <c r="F11" s="82">
        <v>0</v>
      </c>
    </row>
    <row r="12" spans="1:3" ht="15.75">
      <c r="A12" s="2" t="s">
        <v>62</v>
      </c>
      <c r="B12" s="136" t="s">
        <v>112</v>
      </c>
      <c r="C12" s="138"/>
    </row>
    <row r="13" spans="1:3" ht="24" customHeight="1">
      <c r="A13" s="1" t="s">
        <v>2</v>
      </c>
      <c r="B13" s="133" t="s">
        <v>103</v>
      </c>
      <c r="C13" s="135"/>
    </row>
    <row r="14" spans="1:3" ht="15.75" customHeight="1">
      <c r="A14" s="1" t="s">
        <v>3</v>
      </c>
      <c r="B14" s="133" t="s">
        <v>104</v>
      </c>
      <c r="C14" s="135"/>
    </row>
    <row r="15" spans="1:3" ht="15.75">
      <c r="A15" s="1" t="s">
        <v>4</v>
      </c>
      <c r="B15" s="133" t="s">
        <v>105</v>
      </c>
      <c r="C15" s="135"/>
    </row>
    <row r="16" spans="1:3" ht="15.75">
      <c r="A16" s="1" t="s">
        <v>63</v>
      </c>
      <c r="B16" s="133" t="s">
        <v>108</v>
      </c>
      <c r="C16" s="135"/>
    </row>
    <row r="17" spans="1:3" ht="15.75">
      <c r="A17" s="1" t="s">
        <v>6</v>
      </c>
      <c r="B17" s="133" t="s">
        <v>109</v>
      </c>
      <c r="C17" s="135"/>
    </row>
  </sheetData>
  <sheetProtection/>
  <protectedRanges>
    <protectedRange sqref="F4:F11" name="Диапазон1_1"/>
  </protectedRanges>
  <mergeCells count="17">
    <mergeCell ref="B17:C17"/>
    <mergeCell ref="B12:C12"/>
    <mergeCell ref="B16:C16"/>
    <mergeCell ref="B14:C14"/>
    <mergeCell ref="B15:C15"/>
    <mergeCell ref="A5:E5"/>
    <mergeCell ref="B13:C13"/>
    <mergeCell ref="A6:E6"/>
    <mergeCell ref="A7:E7"/>
    <mergeCell ref="A1:F1"/>
    <mergeCell ref="A8:E8"/>
    <mergeCell ref="A9:E9"/>
    <mergeCell ref="A10:E10"/>
    <mergeCell ref="A11:E1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87" zoomScaleSheetLayoutView="87" zoomScalePageLayoutView="0" workbookViewId="0" topLeftCell="A1">
      <selection activeCell="F38" sqref="F38:G38"/>
    </sheetView>
  </sheetViews>
  <sheetFormatPr defaultColWidth="9.140625" defaultRowHeight="15"/>
  <cols>
    <col min="5" max="5" width="21.7109375" style="0" customWidth="1"/>
    <col min="6" max="6" width="18.57421875" style="0" customWidth="1"/>
    <col min="7" max="7" width="14.8515625" style="0" customWidth="1"/>
    <col min="8" max="8" width="15.7109375" style="0" customWidth="1"/>
    <col min="9" max="9" width="0" style="0" hidden="1" customWidth="1"/>
    <col min="10" max="10" width="47.421875" style="0" hidden="1" customWidth="1"/>
    <col min="11" max="11" width="11.421875" style="0" customWidth="1"/>
  </cols>
  <sheetData>
    <row r="1" spans="2:7" ht="18.75" thickBot="1">
      <c r="B1" s="179" t="s">
        <v>113</v>
      </c>
      <c r="C1" s="179"/>
      <c r="D1" s="179"/>
      <c r="E1" s="179"/>
      <c r="F1" s="179"/>
      <c r="G1" s="179"/>
    </row>
    <row r="2" spans="1:8" ht="32.25" thickBot="1">
      <c r="A2" s="171" t="s">
        <v>98</v>
      </c>
      <c r="B2" s="172"/>
      <c r="C2" s="172"/>
      <c r="D2" s="172"/>
      <c r="E2" s="173"/>
      <c r="F2" s="90" t="s">
        <v>70</v>
      </c>
      <c r="G2" s="91" t="s">
        <v>30</v>
      </c>
      <c r="H2" s="92" t="s">
        <v>71</v>
      </c>
    </row>
    <row r="3" spans="1:9" ht="15.75">
      <c r="A3" s="174" t="s">
        <v>101</v>
      </c>
      <c r="B3" s="175"/>
      <c r="C3" s="175"/>
      <c r="D3" s="175"/>
      <c r="E3" s="175"/>
      <c r="F3" s="102"/>
      <c r="G3" s="111">
        <v>1</v>
      </c>
      <c r="H3" s="103"/>
      <c r="I3" s="112" t="s">
        <v>102</v>
      </c>
    </row>
    <row r="4" spans="1:8" ht="27.75" customHeight="1">
      <c r="A4" s="93"/>
      <c r="B4" s="176" t="s">
        <v>72</v>
      </c>
      <c r="C4" s="176"/>
      <c r="D4" s="176"/>
      <c r="E4" s="176"/>
      <c r="F4" s="104" t="s">
        <v>73</v>
      </c>
      <c r="G4" s="94">
        <v>0</v>
      </c>
      <c r="H4" s="95">
        <f>G4/$G$3</f>
        <v>0</v>
      </c>
    </row>
    <row r="5" spans="1:8" ht="24" customHeight="1">
      <c r="A5" s="93"/>
      <c r="B5" s="168" t="s">
        <v>74</v>
      </c>
      <c r="C5" s="168"/>
      <c r="D5" s="168"/>
      <c r="E5" s="168"/>
      <c r="F5" s="104" t="s">
        <v>73</v>
      </c>
      <c r="G5" s="78">
        <v>0</v>
      </c>
      <c r="H5" s="95">
        <f aca="true" t="shared" si="0" ref="H5:H14">G5/$G$3</f>
        <v>0</v>
      </c>
    </row>
    <row r="6" spans="1:8" ht="38.25" customHeight="1">
      <c r="A6" s="93"/>
      <c r="B6" s="168" t="s">
        <v>75</v>
      </c>
      <c r="C6" s="168"/>
      <c r="D6" s="168"/>
      <c r="E6" s="168"/>
      <c r="F6" s="104" t="s">
        <v>73</v>
      </c>
      <c r="G6" s="78">
        <v>0</v>
      </c>
      <c r="H6" s="95">
        <f t="shared" si="0"/>
        <v>0</v>
      </c>
    </row>
    <row r="7" spans="1:8" ht="37.5" customHeight="1">
      <c r="A7" s="93"/>
      <c r="B7" s="168" t="s">
        <v>116</v>
      </c>
      <c r="C7" s="168"/>
      <c r="D7" s="168"/>
      <c r="E7" s="168"/>
      <c r="F7" s="104" t="s">
        <v>73</v>
      </c>
      <c r="G7" s="78">
        <v>1</v>
      </c>
      <c r="H7" s="95">
        <f t="shared" si="0"/>
        <v>1</v>
      </c>
    </row>
    <row r="8" spans="1:8" ht="41.25" customHeight="1">
      <c r="A8" s="93"/>
      <c r="B8" s="168" t="s">
        <v>76</v>
      </c>
      <c r="C8" s="168"/>
      <c r="D8" s="168"/>
      <c r="E8" s="168"/>
      <c r="F8" s="104" t="s">
        <v>73</v>
      </c>
      <c r="G8" s="78">
        <v>0</v>
      </c>
      <c r="H8" s="95">
        <f t="shared" si="0"/>
        <v>0</v>
      </c>
    </row>
    <row r="9" spans="1:8" ht="36" customHeight="1" thickBot="1">
      <c r="A9" s="96"/>
      <c r="B9" s="170" t="s">
        <v>77</v>
      </c>
      <c r="C9" s="170"/>
      <c r="D9" s="170"/>
      <c r="E9" s="170"/>
      <c r="F9" s="105" t="s">
        <v>73</v>
      </c>
      <c r="G9" s="97">
        <v>0</v>
      </c>
      <c r="H9" s="98">
        <f t="shared" si="0"/>
        <v>0</v>
      </c>
    </row>
    <row r="10" spans="1:8" ht="38.25" customHeight="1" thickBot="1">
      <c r="A10" s="174" t="s">
        <v>78</v>
      </c>
      <c r="B10" s="175"/>
      <c r="C10" s="175"/>
      <c r="D10" s="175"/>
      <c r="E10" s="175"/>
      <c r="F10" s="106" t="s">
        <v>79</v>
      </c>
      <c r="G10" s="110">
        <f>G11+G15</f>
        <v>1</v>
      </c>
      <c r="H10" s="109"/>
    </row>
    <row r="11" spans="1:8" ht="24.75" thickBot="1">
      <c r="A11" s="93"/>
      <c r="B11" s="181" t="s">
        <v>80</v>
      </c>
      <c r="C11" s="176"/>
      <c r="D11" s="176"/>
      <c r="E11" s="176"/>
      <c r="F11" s="107" t="s">
        <v>79</v>
      </c>
      <c r="G11" s="109">
        <v>0</v>
      </c>
      <c r="H11" s="99">
        <f>G11/$G$10</f>
        <v>0</v>
      </c>
    </row>
    <row r="12" spans="1:8" ht="24">
      <c r="A12" s="93"/>
      <c r="B12" s="93"/>
      <c r="C12" s="180" t="s">
        <v>81</v>
      </c>
      <c r="D12" s="176"/>
      <c r="E12" s="176"/>
      <c r="F12" s="104" t="s">
        <v>79</v>
      </c>
      <c r="G12" s="78">
        <v>0</v>
      </c>
      <c r="H12" s="95">
        <f t="shared" si="0"/>
        <v>0</v>
      </c>
    </row>
    <row r="13" spans="1:8" ht="24">
      <c r="A13" s="93"/>
      <c r="B13" s="93"/>
      <c r="C13" s="167" t="s">
        <v>82</v>
      </c>
      <c r="D13" s="168"/>
      <c r="E13" s="168"/>
      <c r="F13" s="104" t="s">
        <v>79</v>
      </c>
      <c r="G13" s="78">
        <v>0</v>
      </c>
      <c r="H13" s="95">
        <f t="shared" si="0"/>
        <v>0</v>
      </c>
    </row>
    <row r="14" spans="1:8" ht="24.75" thickBot="1">
      <c r="A14" s="93"/>
      <c r="B14" s="96"/>
      <c r="C14" s="169" t="s">
        <v>83</v>
      </c>
      <c r="D14" s="170"/>
      <c r="E14" s="170"/>
      <c r="F14" s="105" t="s">
        <v>79</v>
      </c>
      <c r="G14" s="97">
        <v>1</v>
      </c>
      <c r="H14" s="98">
        <f t="shared" si="0"/>
        <v>1</v>
      </c>
    </row>
    <row r="15" spans="1:8" ht="24.75" thickBot="1">
      <c r="A15" s="93"/>
      <c r="B15" s="177" t="s">
        <v>84</v>
      </c>
      <c r="C15" s="178"/>
      <c r="D15" s="178"/>
      <c r="E15" s="178"/>
      <c r="F15" s="108" t="s">
        <v>79</v>
      </c>
      <c r="G15" s="109">
        <f>SUM(G16:G18)</f>
        <v>1</v>
      </c>
      <c r="H15" s="100">
        <f>G15/$G$3</f>
        <v>1</v>
      </c>
    </row>
    <row r="16" spans="1:8" ht="24">
      <c r="A16" s="93"/>
      <c r="B16" s="93"/>
      <c r="C16" s="167" t="s">
        <v>81</v>
      </c>
      <c r="D16" s="168"/>
      <c r="E16" s="168"/>
      <c r="F16" s="104" t="s">
        <v>79</v>
      </c>
      <c r="G16" s="78">
        <v>0</v>
      </c>
      <c r="H16" s="95">
        <f>G16/$G$10</f>
        <v>0</v>
      </c>
    </row>
    <row r="17" spans="1:8" ht="24">
      <c r="A17" s="93"/>
      <c r="B17" s="93"/>
      <c r="C17" s="167" t="s">
        <v>82</v>
      </c>
      <c r="D17" s="168"/>
      <c r="E17" s="168"/>
      <c r="F17" s="104" t="s">
        <v>79</v>
      </c>
      <c r="G17" s="78">
        <v>0</v>
      </c>
      <c r="H17" s="95">
        <f>G17/$G$10</f>
        <v>0</v>
      </c>
    </row>
    <row r="18" spans="1:8" ht="24.75" thickBot="1">
      <c r="A18" s="93"/>
      <c r="B18" s="96"/>
      <c r="C18" s="169" t="s">
        <v>83</v>
      </c>
      <c r="D18" s="170"/>
      <c r="E18" s="170"/>
      <c r="F18" s="105" t="s">
        <v>79</v>
      </c>
      <c r="G18" s="97">
        <v>1</v>
      </c>
      <c r="H18" s="98">
        <f>G18/$G$10</f>
        <v>1</v>
      </c>
    </row>
    <row r="19" spans="1:8" ht="24">
      <c r="A19" s="93"/>
      <c r="B19" s="177" t="s">
        <v>85</v>
      </c>
      <c r="C19" s="178"/>
      <c r="D19" s="178"/>
      <c r="E19" s="178"/>
      <c r="F19" s="108" t="s">
        <v>79</v>
      </c>
      <c r="G19" s="101">
        <v>1</v>
      </c>
      <c r="H19" s="100">
        <f>G19/$G$10</f>
        <v>1</v>
      </c>
    </row>
    <row r="20" spans="1:8" ht="24">
      <c r="A20" s="93"/>
      <c r="B20" s="93"/>
      <c r="C20" s="167" t="s">
        <v>86</v>
      </c>
      <c r="D20" s="168"/>
      <c r="E20" s="168"/>
      <c r="F20" s="104" t="s">
        <v>79</v>
      </c>
      <c r="G20" s="78">
        <v>1</v>
      </c>
      <c r="H20" s="95">
        <f>G20/$G$10</f>
        <v>1</v>
      </c>
    </row>
    <row r="21" spans="1:8" ht="24">
      <c r="A21" s="93"/>
      <c r="B21" s="93"/>
      <c r="C21" s="167" t="s">
        <v>87</v>
      </c>
      <c r="D21" s="168"/>
      <c r="E21" s="168"/>
      <c r="F21" s="104" t="s">
        <v>79</v>
      </c>
      <c r="G21" s="78">
        <v>1</v>
      </c>
      <c r="H21" s="95">
        <f aca="true" t="shared" si="1" ref="H21:H28">G21/$G$10</f>
        <v>1</v>
      </c>
    </row>
    <row r="22" spans="1:8" ht="24">
      <c r="A22" s="93"/>
      <c r="B22" s="93"/>
      <c r="C22" s="167" t="s">
        <v>88</v>
      </c>
      <c r="D22" s="168"/>
      <c r="E22" s="168"/>
      <c r="F22" s="104" t="s">
        <v>79</v>
      </c>
      <c r="G22" s="78">
        <v>1</v>
      </c>
      <c r="H22" s="95">
        <f t="shared" si="1"/>
        <v>1</v>
      </c>
    </row>
    <row r="23" spans="1:8" ht="24">
      <c r="A23" s="93"/>
      <c r="B23" s="93"/>
      <c r="C23" s="167" t="s">
        <v>89</v>
      </c>
      <c r="D23" s="168"/>
      <c r="E23" s="168"/>
      <c r="F23" s="104" t="s">
        <v>79</v>
      </c>
      <c r="G23" s="78">
        <v>1</v>
      </c>
      <c r="H23" s="95">
        <f t="shared" si="1"/>
        <v>1</v>
      </c>
    </row>
    <row r="24" spans="1:8" ht="24">
      <c r="A24" s="93"/>
      <c r="B24" s="93"/>
      <c r="C24" s="167" t="s">
        <v>90</v>
      </c>
      <c r="D24" s="168"/>
      <c r="E24" s="168"/>
      <c r="F24" s="104" t="s">
        <v>79</v>
      </c>
      <c r="G24" s="78">
        <v>1</v>
      </c>
      <c r="H24" s="95">
        <f t="shared" si="1"/>
        <v>1</v>
      </c>
    </row>
    <row r="25" spans="1:8" ht="24">
      <c r="A25" s="93"/>
      <c r="B25" s="93"/>
      <c r="C25" s="167" t="s">
        <v>91</v>
      </c>
      <c r="D25" s="168"/>
      <c r="E25" s="168"/>
      <c r="F25" s="104" t="s">
        <v>79</v>
      </c>
      <c r="G25" s="78">
        <v>1</v>
      </c>
      <c r="H25" s="95">
        <f t="shared" si="1"/>
        <v>1</v>
      </c>
    </row>
    <row r="26" spans="1:8" ht="24">
      <c r="A26" s="93"/>
      <c r="B26" s="93"/>
      <c r="C26" s="167" t="s">
        <v>92</v>
      </c>
      <c r="D26" s="168"/>
      <c r="E26" s="168"/>
      <c r="F26" s="104" t="s">
        <v>79</v>
      </c>
      <c r="G26" s="78">
        <v>1</v>
      </c>
      <c r="H26" s="95">
        <f t="shared" si="1"/>
        <v>1</v>
      </c>
    </row>
    <row r="27" spans="1:8" ht="24">
      <c r="A27" s="93"/>
      <c r="B27" s="93"/>
      <c r="C27" s="167" t="s">
        <v>93</v>
      </c>
      <c r="D27" s="168"/>
      <c r="E27" s="168"/>
      <c r="F27" s="104" t="s">
        <v>79</v>
      </c>
      <c r="G27" s="78">
        <v>0</v>
      </c>
      <c r="H27" s="95">
        <f t="shared" si="1"/>
        <v>0</v>
      </c>
    </row>
    <row r="28" spans="1:8" ht="24.75" thickBot="1">
      <c r="A28" s="96"/>
      <c r="B28" s="96"/>
      <c r="C28" s="169" t="s">
        <v>94</v>
      </c>
      <c r="D28" s="170"/>
      <c r="E28" s="170"/>
      <c r="F28" s="105" t="s">
        <v>79</v>
      </c>
      <c r="G28" s="97">
        <v>0</v>
      </c>
      <c r="H28" s="98">
        <f t="shared" si="1"/>
        <v>0</v>
      </c>
    </row>
    <row r="29" spans="1:6" ht="15" hidden="1">
      <c r="A29" s="113" t="s">
        <v>1</v>
      </c>
      <c r="B29" s="114" t="s">
        <v>95</v>
      </c>
      <c r="C29" s="112"/>
      <c r="D29" s="112"/>
      <c r="E29" s="112"/>
      <c r="F29" t="s">
        <v>96</v>
      </c>
    </row>
    <row r="30" spans="1:2" ht="15">
      <c r="A30" s="72"/>
      <c r="B30" s="73" t="s">
        <v>52</v>
      </c>
    </row>
    <row r="32" ht="3.75" customHeight="1"/>
    <row r="33" spans="5:7" ht="47.25">
      <c r="E33" s="2" t="s">
        <v>62</v>
      </c>
      <c r="F33" s="136" t="s">
        <v>112</v>
      </c>
      <c r="G33" s="138"/>
    </row>
    <row r="34" spans="5:7" ht="15.75">
      <c r="E34" s="1" t="s">
        <v>2</v>
      </c>
      <c r="F34" s="133" t="s">
        <v>103</v>
      </c>
      <c r="G34" s="135"/>
    </row>
    <row r="35" spans="5:7" ht="15.75">
      <c r="E35" s="1" t="s">
        <v>3</v>
      </c>
      <c r="F35" s="133" t="s">
        <v>104</v>
      </c>
      <c r="G35" s="135"/>
    </row>
    <row r="36" spans="5:7" ht="15.75">
      <c r="E36" s="1" t="s">
        <v>4</v>
      </c>
      <c r="F36" s="133" t="s">
        <v>105</v>
      </c>
      <c r="G36" s="135"/>
    </row>
    <row r="37" spans="5:7" ht="15.75">
      <c r="E37" s="1" t="s">
        <v>63</v>
      </c>
      <c r="F37" s="133" t="s">
        <v>106</v>
      </c>
      <c r="G37" s="135"/>
    </row>
    <row r="38" spans="5:7" ht="31.5">
      <c r="E38" s="1" t="s">
        <v>6</v>
      </c>
      <c r="F38" s="133"/>
      <c r="G38" s="135"/>
    </row>
  </sheetData>
  <sheetProtection/>
  <protectedRanges>
    <protectedRange sqref="G4:G9 G12:G14 G16:G28" name="Диапазон1_1"/>
  </protectedRanges>
  <mergeCells count="34">
    <mergeCell ref="B1:G1"/>
    <mergeCell ref="B15:E15"/>
    <mergeCell ref="C16:E16"/>
    <mergeCell ref="C17:E17"/>
    <mergeCell ref="B7:E7"/>
    <mergeCell ref="C12:E12"/>
    <mergeCell ref="C13:E13"/>
    <mergeCell ref="B8:E8"/>
    <mergeCell ref="B9:E9"/>
    <mergeCell ref="A10:E10"/>
    <mergeCell ref="B11:E11"/>
    <mergeCell ref="C14:E14"/>
    <mergeCell ref="A2:E2"/>
    <mergeCell ref="A3:E3"/>
    <mergeCell ref="C21:E21"/>
    <mergeCell ref="C22:E22"/>
    <mergeCell ref="B6:E6"/>
    <mergeCell ref="B4:E4"/>
    <mergeCell ref="B5:E5"/>
    <mergeCell ref="B19:E19"/>
    <mergeCell ref="C20:E20"/>
    <mergeCell ref="C23:E23"/>
    <mergeCell ref="C18:E18"/>
    <mergeCell ref="C27:E27"/>
    <mergeCell ref="F38:G38"/>
    <mergeCell ref="F35:G35"/>
    <mergeCell ref="F34:G34"/>
    <mergeCell ref="C24:E24"/>
    <mergeCell ref="C25:E25"/>
    <mergeCell ref="F36:G36"/>
    <mergeCell ref="F37:G37"/>
    <mergeCell ref="F33:G33"/>
    <mergeCell ref="C26:E26"/>
    <mergeCell ref="C28:E28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2013-10-20T10:14:39Z</dcterms:modified>
  <cp:category/>
  <cp:version/>
  <cp:contentType/>
  <cp:contentStatus/>
</cp:coreProperties>
</file>